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5480" windowHeight="11640" activeTab="0"/>
  </bookViews>
  <sheets>
    <sheet name="Tableau" sheetId="1" r:id="rId1"/>
    <sheet name="Worksheet" sheetId="2" r:id="rId2"/>
  </sheets>
  <definedNames/>
  <calcPr fullCalcOnLoad="1"/>
</workbook>
</file>

<file path=xl/comments1.xml><?xml version="1.0" encoding="utf-8"?>
<comments xmlns="http://schemas.openxmlformats.org/spreadsheetml/2006/main">
  <authors>
    <author>Jim Orlin</author>
  </authors>
  <commentList>
    <comment ref="F14" authorId="0">
      <text>
        <r>
          <rPr>
            <b/>
            <sz val="8"/>
            <rFont val="Tahoma"/>
            <family val="0"/>
          </rPr>
          <t>This number incorrectly appears in the book as a "6"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<sst xmlns="http://schemas.openxmlformats.org/spreadsheetml/2006/main" count="44" uniqueCount="21">
  <si>
    <t>Initial Tableau</t>
  </si>
  <si>
    <t>BV</t>
  </si>
  <si>
    <t>CV</t>
  </si>
  <si>
    <t>x5</t>
  </si>
  <si>
    <t>x6</t>
  </si>
  <si>
    <t>x7</t>
  </si>
  <si>
    <t>-z</t>
  </si>
  <si>
    <t>Figures</t>
  </si>
  <si>
    <t>Figures     x1</t>
  </si>
  <si>
    <t>Figurines  x2</t>
  </si>
  <si>
    <t>Forms       x3</t>
  </si>
  <si>
    <t>Statues     x4</t>
  </si>
  <si>
    <t>Cutting slack,   hours        x5</t>
  </si>
  <si>
    <t>Chiseling slack,        hours        x6</t>
  </si>
  <si>
    <t>Polishing  slack,        hours        x7</t>
  </si>
  <si>
    <t>Final Tableau (computed by formula)</t>
  </si>
  <si>
    <t>Final Tableau (these are static and do not change)</t>
  </si>
  <si>
    <t xml:space="preserve"> </t>
  </si>
  <si>
    <t>Slack</t>
  </si>
  <si>
    <t>Statues</t>
  </si>
  <si>
    <t>Exercise 14, Page 136 of BH&amp;M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</si>
</sst>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</numFmts>
  <fonts count="10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164" fontId="1" fillId="0" borderId="0" xfId="0" applyNumberFormat="1" applyFont="1" applyAlignment="1">
      <alignment/>
    </xf>
    <xf numFmtId="164" fontId="3" fillId="2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164" fontId="0" fillId="3" borderId="2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 quotePrefix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 wrapText="1"/>
    </xf>
    <xf numFmtId="164" fontId="3" fillId="5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164" fontId="5" fillId="6" borderId="0" xfId="0" applyNumberFormat="1" applyFont="1" applyFill="1" applyAlignment="1">
      <alignment/>
    </xf>
    <xf numFmtId="164" fontId="6" fillId="5" borderId="2" xfId="0" applyNumberFormat="1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164" fontId="0" fillId="5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K24" sqref="K24"/>
    </sheetView>
  </sheetViews>
  <sheetFormatPr defaultColWidth="9.140625" defaultRowHeight="12.75"/>
  <cols>
    <col min="1" max="2" width="11.7109375" style="1" customWidth="1"/>
    <col min="3" max="3" width="12.7109375" style="1" bestFit="1" customWidth="1"/>
    <col min="4" max="16384" width="11.7109375" style="1" customWidth="1"/>
  </cols>
  <sheetData>
    <row r="1" ht="18">
      <c r="A1" s="2" t="s">
        <v>20</v>
      </c>
    </row>
    <row r="2" ht="15"/>
    <row r="3" ht="15"/>
    <row r="4" spans="2:10" ht="18.75" thickBot="1">
      <c r="B4" s="3" t="s">
        <v>0</v>
      </c>
      <c r="C4" s="4"/>
      <c r="D4" s="4"/>
      <c r="E4" s="4"/>
      <c r="F4" s="4"/>
      <c r="G4" s="4"/>
      <c r="H4" s="4"/>
      <c r="I4" s="4"/>
      <c r="J4" s="4"/>
    </row>
    <row r="5" spans="2:10" ht="52.5" customHeight="1" thickBot="1">
      <c r="B5" s="5" t="s">
        <v>1</v>
      </c>
      <c r="C5" s="6" t="s">
        <v>2</v>
      </c>
      <c r="D5" s="15" t="s">
        <v>8</v>
      </c>
      <c r="E5" s="15" t="s">
        <v>9</v>
      </c>
      <c r="F5" s="15" t="s">
        <v>10</v>
      </c>
      <c r="G5" s="15" t="s">
        <v>11</v>
      </c>
      <c r="H5" s="16" t="s">
        <v>12</v>
      </c>
      <c r="I5" s="16" t="s">
        <v>13</v>
      </c>
      <c r="J5" s="16" t="s">
        <v>14</v>
      </c>
    </row>
    <row r="6" spans="2:10" ht="15">
      <c r="B6" s="7" t="s">
        <v>3</v>
      </c>
      <c r="C6" s="8">
        <v>300</v>
      </c>
      <c r="D6" s="9">
        <v>30</v>
      </c>
      <c r="E6" s="9">
        <v>5</v>
      </c>
      <c r="F6" s="9">
        <v>45</v>
      </c>
      <c r="G6" s="9">
        <v>60</v>
      </c>
      <c r="H6" s="10">
        <v>1</v>
      </c>
      <c r="I6" s="10"/>
      <c r="J6" s="10"/>
    </row>
    <row r="7" spans="2:10" ht="15">
      <c r="B7" s="7" t="s">
        <v>4</v>
      </c>
      <c r="C7" s="8">
        <v>180</v>
      </c>
      <c r="D7" s="9">
        <v>20</v>
      </c>
      <c r="E7" s="9">
        <v>8</v>
      </c>
      <c r="F7" s="9">
        <v>60</v>
      </c>
      <c r="G7" s="9">
        <v>30</v>
      </c>
      <c r="H7" s="10"/>
      <c r="I7" s="10">
        <v>1</v>
      </c>
      <c r="J7" s="10"/>
    </row>
    <row r="8" spans="2:10" ht="15.75" thickBot="1">
      <c r="B8" s="7" t="s">
        <v>5</v>
      </c>
      <c r="C8" s="8">
        <v>300</v>
      </c>
      <c r="D8" s="9">
        <v>0</v>
      </c>
      <c r="E8" s="9">
        <v>20</v>
      </c>
      <c r="F8" s="9">
        <v>0</v>
      </c>
      <c r="G8" s="9">
        <v>120</v>
      </c>
      <c r="H8" s="10"/>
      <c r="I8" s="10"/>
      <c r="J8" s="10">
        <v>1</v>
      </c>
    </row>
    <row r="9" spans="2:10" ht="15.75" thickBot="1">
      <c r="B9" s="11" t="s">
        <v>6</v>
      </c>
      <c r="C9" s="12">
        <v>0</v>
      </c>
      <c r="D9" s="13">
        <v>280</v>
      </c>
      <c r="E9" s="13">
        <v>40</v>
      </c>
      <c r="F9" s="13">
        <v>500</v>
      </c>
      <c r="G9" s="13">
        <v>510</v>
      </c>
      <c r="H9" s="14"/>
      <c r="I9" s="14"/>
      <c r="J9" s="14"/>
    </row>
    <row r="10" ht="15"/>
    <row r="11" ht="15"/>
    <row r="12" ht="18.75" thickBot="1">
      <c r="B12" s="3" t="s">
        <v>15</v>
      </c>
    </row>
    <row r="13" spans="2:10" ht="52.5" customHeight="1" thickBot="1">
      <c r="B13" s="5" t="s">
        <v>1</v>
      </c>
      <c r="C13" s="6" t="s">
        <v>2</v>
      </c>
      <c r="D13" s="16" t="s">
        <v>8</v>
      </c>
      <c r="E13" s="15" t="s">
        <v>9</v>
      </c>
      <c r="F13" s="15" t="s">
        <v>10</v>
      </c>
      <c r="G13" s="16" t="s">
        <v>11</v>
      </c>
      <c r="H13" s="15" t="s">
        <v>12</v>
      </c>
      <c r="I13" s="15" t="s">
        <v>13</v>
      </c>
      <c r="J13" s="16" t="s">
        <v>14</v>
      </c>
    </row>
    <row r="14" spans="2:10" ht="15">
      <c r="B14" s="7" t="s">
        <v>7</v>
      </c>
      <c r="C14" s="8">
        <f>Worksheet!B33</f>
        <v>1.9999999999999996</v>
      </c>
      <c r="D14" s="10">
        <f>Worksheet!C33</f>
        <v>0</v>
      </c>
      <c r="E14" s="9">
        <f>Worksheet!D33</f>
        <v>-0.4666666666666667</v>
      </c>
      <c r="F14" s="9">
        <f>Worksheet!E33</f>
        <v>-3.0000000000000004</v>
      </c>
      <c r="G14" s="10">
        <f>Worksheet!F33</f>
        <v>1</v>
      </c>
      <c r="H14" s="9">
        <f>Worksheet!G33</f>
        <v>0.06666666666666667</v>
      </c>
      <c r="I14" s="9">
        <f>Worksheet!H33</f>
        <v>-0.10000000000000002</v>
      </c>
      <c r="J14" s="10">
        <f>Worksheet!I33</f>
        <v>0</v>
      </c>
    </row>
    <row r="15" spans="2:10" ht="15">
      <c r="B15" s="7" t="s">
        <v>18</v>
      </c>
      <c r="C15" s="8">
        <f>Worksheet!B34</f>
        <v>6.000000000000001</v>
      </c>
      <c r="D15" s="10">
        <f>Worksheet!C34</f>
        <v>1</v>
      </c>
      <c r="E15" s="9">
        <f>Worksheet!D34</f>
        <v>1.0999999999999999</v>
      </c>
      <c r="F15" s="9">
        <f>Worksheet!E34</f>
        <v>7.500000000000001</v>
      </c>
      <c r="G15" s="10">
        <f>Worksheet!F34</f>
        <v>0</v>
      </c>
      <c r="H15" s="9">
        <f>Worksheet!G34</f>
        <v>-0.09999999999999999</v>
      </c>
      <c r="I15" s="9">
        <f>Worksheet!H34</f>
        <v>0.2</v>
      </c>
      <c r="J15" s="10">
        <f>Worksheet!I34</f>
        <v>0</v>
      </c>
    </row>
    <row r="16" spans="2:10" ht="15.75" thickBot="1">
      <c r="B16" s="7" t="s">
        <v>19</v>
      </c>
      <c r="C16" s="8">
        <f>Worksheet!B35</f>
        <v>60.000000000000036</v>
      </c>
      <c r="D16" s="10">
        <f>Worksheet!C35</f>
        <v>0</v>
      </c>
      <c r="E16" s="9">
        <f>Worksheet!D35</f>
        <v>76</v>
      </c>
      <c r="F16" s="9">
        <f>Worksheet!E35</f>
        <v>360.00000000000006</v>
      </c>
      <c r="G16" s="10">
        <f>Worksheet!F35</f>
        <v>0</v>
      </c>
      <c r="H16" s="9">
        <f>Worksheet!G35</f>
        <v>-8</v>
      </c>
      <c r="I16" s="9">
        <f>Worksheet!H35</f>
        <v>12.000000000000002</v>
      </c>
      <c r="J16" s="10">
        <f>Worksheet!I35</f>
        <v>1</v>
      </c>
    </row>
    <row r="17" spans="2:12" ht="15.75" thickBot="1">
      <c r="B17" s="11" t="s">
        <v>6</v>
      </c>
      <c r="C17" s="12">
        <f>Worksheet!B36</f>
        <v>-2700</v>
      </c>
      <c r="D17" s="21">
        <f>Worksheet!C36</f>
        <v>0</v>
      </c>
      <c r="E17" s="13">
        <f>Worksheet!D36</f>
        <v>-30.000000000000007</v>
      </c>
      <c r="F17" s="13">
        <f>Worksheet!E36</f>
        <v>-70.00000000000009</v>
      </c>
      <c r="G17" s="21">
        <f>Worksheet!F36</f>
        <v>0</v>
      </c>
      <c r="H17" s="13">
        <f>Worksheet!G36</f>
        <v>-5.999999999999999</v>
      </c>
      <c r="I17" s="13">
        <f>Worksheet!H36</f>
        <v>-5.000000000000002</v>
      </c>
      <c r="J17" s="21">
        <f>Worksheet!I36</f>
        <v>0</v>
      </c>
      <c r="L17" s="1" t="s">
        <v>17</v>
      </c>
    </row>
    <row r="20" ht="18.75" thickBot="1">
      <c r="B20" s="3" t="s">
        <v>16</v>
      </c>
    </row>
    <row r="21" spans="2:10" ht="52.5" customHeight="1" thickBot="1">
      <c r="B21" s="5" t="s">
        <v>1</v>
      </c>
      <c r="C21" s="6" t="s">
        <v>2</v>
      </c>
      <c r="D21" s="16" t="s">
        <v>8</v>
      </c>
      <c r="E21" s="15" t="s">
        <v>9</v>
      </c>
      <c r="F21" s="15" t="s">
        <v>10</v>
      </c>
      <c r="G21" s="16" t="s">
        <v>11</v>
      </c>
      <c r="H21" s="15" t="s">
        <v>12</v>
      </c>
      <c r="I21" s="15" t="s">
        <v>13</v>
      </c>
      <c r="J21" s="16" t="s">
        <v>14</v>
      </c>
    </row>
    <row r="22" spans="2:10" ht="15">
      <c r="B22" s="7" t="s">
        <v>7</v>
      </c>
      <c r="C22" s="8">
        <v>2</v>
      </c>
      <c r="D22" s="10">
        <v>0</v>
      </c>
      <c r="E22" s="9">
        <v>-0.4666666666666667</v>
      </c>
      <c r="F22" s="9">
        <v>-3</v>
      </c>
      <c r="G22" s="19">
        <v>1</v>
      </c>
      <c r="H22" s="9">
        <v>0.06666666666666667</v>
      </c>
      <c r="I22" s="9">
        <v>-0.1</v>
      </c>
      <c r="J22" s="10">
        <v>0</v>
      </c>
    </row>
    <row r="23" spans="2:10" ht="15">
      <c r="B23" s="7" t="s">
        <v>18</v>
      </c>
      <c r="C23" s="8">
        <v>6</v>
      </c>
      <c r="D23" s="19">
        <v>1</v>
      </c>
      <c r="E23" s="9">
        <v>1.1</v>
      </c>
      <c r="F23" s="9">
        <v>7.5</v>
      </c>
      <c r="G23" s="19">
        <v>0</v>
      </c>
      <c r="H23" s="9">
        <v>-0.1</v>
      </c>
      <c r="I23" s="9">
        <v>0.2</v>
      </c>
      <c r="J23" s="10">
        <v>0</v>
      </c>
    </row>
    <row r="24" spans="2:10" ht="15.75" thickBot="1">
      <c r="B24" s="7" t="s">
        <v>19</v>
      </c>
      <c r="C24" s="8">
        <v>60</v>
      </c>
      <c r="D24" s="19">
        <v>0</v>
      </c>
      <c r="E24" s="9">
        <v>76</v>
      </c>
      <c r="F24" s="9">
        <v>360</v>
      </c>
      <c r="G24" s="10">
        <v>0</v>
      </c>
      <c r="H24" s="9">
        <v>-8</v>
      </c>
      <c r="I24" s="9">
        <v>12</v>
      </c>
      <c r="J24" s="10">
        <v>1</v>
      </c>
    </row>
    <row r="25" spans="2:10" ht="15.75" thickBot="1">
      <c r="B25" s="11" t="s">
        <v>6</v>
      </c>
      <c r="C25" s="12">
        <v>-2700</v>
      </c>
      <c r="D25" s="20">
        <v>0</v>
      </c>
      <c r="E25" s="13">
        <v>-30</v>
      </c>
      <c r="F25" s="13">
        <v>-70.00000000000009</v>
      </c>
      <c r="G25" s="20">
        <v>0</v>
      </c>
      <c r="H25" s="13">
        <v>-6</v>
      </c>
      <c r="I25" s="13">
        <v>-5</v>
      </c>
      <c r="J25" s="21">
        <v>0</v>
      </c>
    </row>
  </sheetData>
  <conditionalFormatting sqref="H8 H6 D14:D17 G14:G17 J14:J17 J22:J25">
    <cfRule type="cellIs" priority="1" dxfId="0" operator="between" stopIfTrue="1">
      <formula>0</formula>
      <formula>0</formula>
    </cfRule>
  </conditionalFormatting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I36"/>
  <sheetViews>
    <sheetView workbookViewId="0" topLeftCell="A7">
      <selection activeCell="B33" sqref="B33"/>
    </sheetView>
  </sheetViews>
  <sheetFormatPr defaultColWidth="9.140625" defaultRowHeight="12.75"/>
  <cols>
    <col min="1" max="1" width="9.140625" style="17" customWidth="1"/>
    <col min="2" max="2" width="12.7109375" style="17" bestFit="1" customWidth="1"/>
    <col min="3" max="3" width="11.140625" style="17" bestFit="1" customWidth="1"/>
    <col min="4" max="4" width="10.7109375" style="17" bestFit="1" customWidth="1"/>
    <col min="5" max="5" width="11.7109375" style="17" bestFit="1" customWidth="1"/>
    <col min="6" max="6" width="11.140625" style="17" bestFit="1" customWidth="1"/>
    <col min="7" max="7" width="11.421875" style="17" customWidth="1"/>
    <col min="8" max="8" width="10.7109375" style="17" bestFit="1" customWidth="1"/>
    <col min="9" max="9" width="9.7109375" style="17" bestFit="1" customWidth="1"/>
    <col min="10" max="16384" width="9.140625" style="17" customWidth="1"/>
  </cols>
  <sheetData>
    <row r="3" spans="2:9" ht="12.75">
      <c r="B3" s="17">
        <f>Tableau!C6</f>
        <v>300</v>
      </c>
      <c r="C3" s="17">
        <f>Tableau!D6</f>
        <v>30</v>
      </c>
      <c r="D3" s="17">
        <f>Tableau!E6</f>
        <v>5</v>
      </c>
      <c r="E3" s="17">
        <f>Tableau!F6</f>
        <v>45</v>
      </c>
      <c r="F3" s="17">
        <f>Tableau!G6</f>
        <v>60</v>
      </c>
      <c r="G3" s="17">
        <f>Tableau!H6</f>
        <v>1</v>
      </c>
      <c r="H3" s="17">
        <f>Tableau!I6</f>
        <v>0</v>
      </c>
      <c r="I3" s="17">
        <f>Tableau!J6</f>
        <v>0</v>
      </c>
    </row>
    <row r="4" spans="2:9" ht="12.75">
      <c r="B4" s="17">
        <f>Tableau!C7</f>
        <v>180</v>
      </c>
      <c r="C4" s="17">
        <f>Tableau!D7</f>
        <v>20</v>
      </c>
      <c r="D4" s="17">
        <f>Tableau!E7</f>
        <v>8</v>
      </c>
      <c r="E4" s="17">
        <f>Tableau!F7</f>
        <v>60</v>
      </c>
      <c r="F4" s="17">
        <f>Tableau!G7</f>
        <v>30</v>
      </c>
      <c r="G4" s="17">
        <f>Tableau!H7</f>
        <v>0</v>
      </c>
      <c r="H4" s="17">
        <f>Tableau!I7</f>
        <v>1</v>
      </c>
      <c r="I4" s="17">
        <f>Tableau!J7</f>
        <v>0</v>
      </c>
    </row>
    <row r="5" spans="2:9" ht="12.75">
      <c r="B5" s="17">
        <f>Tableau!C8</f>
        <v>300</v>
      </c>
      <c r="C5" s="17">
        <f>Tableau!D8</f>
        <v>0</v>
      </c>
      <c r="D5" s="17">
        <f>Tableau!E8</f>
        <v>20</v>
      </c>
      <c r="E5" s="17">
        <f>Tableau!F8</f>
        <v>0</v>
      </c>
      <c r="F5" s="18">
        <f>Tableau!G8</f>
        <v>120</v>
      </c>
      <c r="G5" s="17">
        <f>Tableau!H8</f>
        <v>0</v>
      </c>
      <c r="H5" s="17">
        <f>Tableau!I8</f>
        <v>0</v>
      </c>
      <c r="I5" s="17">
        <f>Tableau!J8</f>
        <v>1</v>
      </c>
    </row>
    <row r="6" spans="2:9" ht="12.75">
      <c r="B6" s="17">
        <f>Tableau!C9</f>
        <v>0</v>
      </c>
      <c r="C6" s="17">
        <f>Tableau!D9</f>
        <v>280</v>
      </c>
      <c r="D6" s="17">
        <f>Tableau!E9</f>
        <v>40</v>
      </c>
      <c r="E6" s="17">
        <f>Tableau!F9</f>
        <v>500</v>
      </c>
      <c r="F6" s="17">
        <f>Tableau!G9</f>
        <v>510</v>
      </c>
      <c r="G6" s="17">
        <f>Tableau!H9</f>
        <v>0</v>
      </c>
      <c r="H6" s="17">
        <f>Tableau!I9</f>
        <v>0</v>
      </c>
      <c r="I6" s="17">
        <f>Tableau!J9</f>
        <v>0</v>
      </c>
    </row>
    <row r="9" spans="2:9" ht="12.75">
      <c r="B9" s="17">
        <f>B$3-$F$3*B$11</f>
        <v>150</v>
      </c>
      <c r="C9" s="17">
        <f aca="true" t="shared" si="0" ref="C9:I9">C$3-$F$3*C$11</f>
        <v>30</v>
      </c>
      <c r="D9" s="17">
        <f t="shared" si="0"/>
        <v>-5</v>
      </c>
      <c r="E9" s="17">
        <f t="shared" si="0"/>
        <v>45</v>
      </c>
      <c r="F9" s="17">
        <f t="shared" si="0"/>
        <v>0</v>
      </c>
      <c r="G9" s="17">
        <f t="shared" si="0"/>
        <v>1</v>
      </c>
      <c r="H9" s="17">
        <f t="shared" si="0"/>
        <v>0</v>
      </c>
      <c r="I9" s="17">
        <f t="shared" si="0"/>
        <v>-0.5</v>
      </c>
    </row>
    <row r="10" spans="2:9" ht="12.75">
      <c r="B10" s="17">
        <f>B$4-$F$4*B$11</f>
        <v>105</v>
      </c>
      <c r="C10" s="17">
        <f aca="true" t="shared" si="1" ref="C10:I10">C$4-$F$4*C$11</f>
        <v>20</v>
      </c>
      <c r="D10" s="17">
        <f t="shared" si="1"/>
        <v>3</v>
      </c>
      <c r="E10" s="18">
        <f t="shared" si="1"/>
        <v>60</v>
      </c>
      <c r="F10" s="17">
        <f t="shared" si="1"/>
        <v>0</v>
      </c>
      <c r="G10" s="17">
        <f t="shared" si="1"/>
        <v>0</v>
      </c>
      <c r="H10" s="17">
        <f t="shared" si="1"/>
        <v>1</v>
      </c>
      <c r="I10" s="17">
        <f t="shared" si="1"/>
        <v>-0.25</v>
      </c>
    </row>
    <row r="11" spans="2:9" ht="12.75">
      <c r="B11" s="17">
        <f>B$5/$F$5</f>
        <v>2.5</v>
      </c>
      <c r="C11" s="17">
        <f aca="true" t="shared" si="2" ref="C11:I11">C$5/$F$5</f>
        <v>0</v>
      </c>
      <c r="D11" s="17">
        <f t="shared" si="2"/>
        <v>0.16666666666666666</v>
      </c>
      <c r="E11" s="17">
        <f t="shared" si="2"/>
        <v>0</v>
      </c>
      <c r="F11" s="17">
        <f t="shared" si="2"/>
        <v>1</v>
      </c>
      <c r="G11" s="17">
        <f t="shared" si="2"/>
        <v>0</v>
      </c>
      <c r="H11" s="17">
        <f t="shared" si="2"/>
        <v>0</v>
      </c>
      <c r="I11" s="17">
        <f t="shared" si="2"/>
        <v>0.008333333333333333</v>
      </c>
    </row>
    <row r="12" spans="2:9" ht="12.75">
      <c r="B12" s="17">
        <f>B$6-$F$6*B$11</f>
        <v>-1275</v>
      </c>
      <c r="C12" s="17">
        <f aca="true" t="shared" si="3" ref="C12:I12">C$6-$F$6*C$11</f>
        <v>280</v>
      </c>
      <c r="D12" s="17">
        <f t="shared" si="3"/>
        <v>-45</v>
      </c>
      <c r="E12" s="17">
        <f t="shared" si="3"/>
        <v>500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-4.25</v>
      </c>
    </row>
    <row r="15" spans="2:9" ht="12.75">
      <c r="B15" s="17">
        <f>B$9-$E$9*B$16</f>
        <v>71.25</v>
      </c>
      <c r="C15" s="18">
        <f aca="true" t="shared" si="4" ref="C15:I15">C$9-$E$9*C$16</f>
        <v>15</v>
      </c>
      <c r="D15" s="17">
        <f t="shared" si="4"/>
        <v>-7.25</v>
      </c>
      <c r="E15" s="17">
        <f t="shared" si="4"/>
        <v>0</v>
      </c>
      <c r="F15" s="17">
        <f t="shared" si="4"/>
        <v>0</v>
      </c>
      <c r="G15" s="17">
        <f t="shared" si="4"/>
        <v>1</v>
      </c>
      <c r="H15" s="17">
        <f t="shared" si="4"/>
        <v>-0.75</v>
      </c>
      <c r="I15" s="17">
        <f t="shared" si="4"/>
        <v>-0.3125</v>
      </c>
    </row>
    <row r="16" spans="2:9" ht="12.75">
      <c r="B16" s="17">
        <f>B$10/$E$10</f>
        <v>1.75</v>
      </c>
      <c r="C16" s="17">
        <f aca="true" t="shared" si="5" ref="C16:I16">C$10/$E$10</f>
        <v>0.3333333333333333</v>
      </c>
      <c r="D16" s="17">
        <f t="shared" si="5"/>
        <v>0.05</v>
      </c>
      <c r="E16" s="17">
        <f t="shared" si="5"/>
        <v>1</v>
      </c>
      <c r="F16" s="17">
        <f t="shared" si="5"/>
        <v>0</v>
      </c>
      <c r="G16" s="17">
        <f t="shared" si="5"/>
        <v>0</v>
      </c>
      <c r="H16" s="17">
        <f t="shared" si="5"/>
        <v>0.016666666666666666</v>
      </c>
      <c r="I16" s="17">
        <f t="shared" si="5"/>
        <v>-0.004166666666666667</v>
      </c>
    </row>
    <row r="17" spans="2:9" ht="12.75">
      <c r="B17" s="17">
        <f>B$11-$E$11*B$16</f>
        <v>2.5</v>
      </c>
      <c r="C17" s="17">
        <f aca="true" t="shared" si="6" ref="C17:I17">C$11-$E$11*C$16</f>
        <v>0</v>
      </c>
      <c r="D17" s="17">
        <f t="shared" si="6"/>
        <v>0.16666666666666666</v>
      </c>
      <c r="E17" s="17">
        <f t="shared" si="6"/>
        <v>0</v>
      </c>
      <c r="F17" s="17">
        <f t="shared" si="6"/>
        <v>1</v>
      </c>
      <c r="G17" s="17">
        <f t="shared" si="6"/>
        <v>0</v>
      </c>
      <c r="H17" s="17">
        <f t="shared" si="6"/>
        <v>0</v>
      </c>
      <c r="I17" s="17">
        <f t="shared" si="6"/>
        <v>0.008333333333333333</v>
      </c>
    </row>
    <row r="18" spans="2:9" ht="12.75">
      <c r="B18" s="17">
        <f>B$12-$E$12*B$16</f>
        <v>-2150</v>
      </c>
      <c r="C18" s="17">
        <f aca="true" t="shared" si="7" ref="C18:I18">C$12-$E$12*C$16</f>
        <v>113.33333333333334</v>
      </c>
      <c r="D18" s="17">
        <f t="shared" si="7"/>
        <v>-70</v>
      </c>
      <c r="E18" s="17">
        <f t="shared" si="7"/>
        <v>0</v>
      </c>
      <c r="F18" s="17">
        <f t="shared" si="7"/>
        <v>0</v>
      </c>
      <c r="G18" s="17">
        <f t="shared" si="7"/>
        <v>0</v>
      </c>
      <c r="H18" s="17">
        <f t="shared" si="7"/>
        <v>-8.333333333333334</v>
      </c>
      <c r="I18" s="17">
        <f t="shared" si="7"/>
        <v>-2.1666666666666665</v>
      </c>
    </row>
    <row r="21" spans="2:9" ht="12.75">
      <c r="B21" s="17">
        <f>B$15/$C$15</f>
        <v>4.75</v>
      </c>
      <c r="C21" s="17">
        <f aca="true" t="shared" si="8" ref="C21:I21">C$15/$C$15</f>
        <v>1</v>
      </c>
      <c r="D21" s="17">
        <f t="shared" si="8"/>
        <v>-0.48333333333333334</v>
      </c>
      <c r="E21" s="17">
        <f t="shared" si="8"/>
        <v>0</v>
      </c>
      <c r="F21" s="17">
        <f t="shared" si="8"/>
        <v>0</v>
      </c>
      <c r="G21" s="17">
        <f t="shared" si="8"/>
        <v>0.06666666666666667</v>
      </c>
      <c r="H21" s="17">
        <f t="shared" si="8"/>
        <v>-0.05</v>
      </c>
      <c r="I21" s="17">
        <f t="shared" si="8"/>
        <v>-0.020833333333333332</v>
      </c>
    </row>
    <row r="22" spans="2:9" ht="12.75">
      <c r="B22" s="17">
        <f>B$16-$C$16*B$21</f>
        <v>0.16666666666666674</v>
      </c>
      <c r="C22" s="17">
        <f aca="true" t="shared" si="9" ref="C22:I22">C$16-$C$16*C$21</f>
        <v>0</v>
      </c>
      <c r="D22" s="17">
        <f t="shared" si="9"/>
        <v>0.21111111111111108</v>
      </c>
      <c r="E22" s="17">
        <f t="shared" si="9"/>
        <v>1</v>
      </c>
      <c r="F22" s="17">
        <f t="shared" si="9"/>
        <v>0</v>
      </c>
      <c r="G22" s="17">
        <f t="shared" si="9"/>
        <v>-0.02222222222222222</v>
      </c>
      <c r="H22" s="17">
        <f t="shared" si="9"/>
        <v>0.03333333333333333</v>
      </c>
      <c r="I22" s="18">
        <f t="shared" si="9"/>
        <v>0.0027777777777777775</v>
      </c>
    </row>
    <row r="23" spans="2:9" ht="12.75">
      <c r="B23" s="17">
        <f>B$17-$C$17*B$21</f>
        <v>2.5</v>
      </c>
      <c r="C23" s="17">
        <f aca="true" t="shared" si="10" ref="C23:I23">C$17-$C$17*C$21</f>
        <v>0</v>
      </c>
      <c r="D23" s="17">
        <f t="shared" si="10"/>
        <v>0.16666666666666666</v>
      </c>
      <c r="E23" s="17">
        <f t="shared" si="10"/>
        <v>0</v>
      </c>
      <c r="F23" s="17">
        <f t="shared" si="10"/>
        <v>1</v>
      </c>
      <c r="G23" s="17">
        <f t="shared" si="10"/>
        <v>0</v>
      </c>
      <c r="H23" s="17">
        <f t="shared" si="10"/>
        <v>0</v>
      </c>
      <c r="I23" s="17">
        <f t="shared" si="10"/>
        <v>0.008333333333333333</v>
      </c>
    </row>
    <row r="24" spans="2:9" ht="12.75">
      <c r="B24" s="17">
        <f>B$18-$C$18*B$21</f>
        <v>-2688.3333333333335</v>
      </c>
      <c r="C24" s="17">
        <f aca="true" t="shared" si="11" ref="C24:I24">C$18-$C$18*C$21</f>
        <v>0</v>
      </c>
      <c r="D24" s="17">
        <f t="shared" si="11"/>
        <v>-15.222222222222214</v>
      </c>
      <c r="E24" s="17">
        <f t="shared" si="11"/>
        <v>0</v>
      </c>
      <c r="F24" s="17">
        <f t="shared" si="11"/>
        <v>0</v>
      </c>
      <c r="G24" s="17">
        <f t="shared" si="11"/>
        <v>-7.555555555555556</v>
      </c>
      <c r="H24" s="17">
        <f t="shared" si="11"/>
        <v>-2.666666666666666</v>
      </c>
      <c r="I24" s="17">
        <f t="shared" si="11"/>
        <v>0.19444444444444464</v>
      </c>
    </row>
    <row r="27" spans="2:9" ht="12.75">
      <c r="B27" s="17">
        <f>B$21-$I$21*B$28</f>
        <v>6.000000000000001</v>
      </c>
      <c r="C27" s="17">
        <f aca="true" t="shared" si="12" ref="C27:I27">C$21-$I$21*C$28</f>
        <v>1</v>
      </c>
      <c r="D27" s="17">
        <f t="shared" si="12"/>
        <v>1.0999999999999999</v>
      </c>
      <c r="E27" s="17">
        <f t="shared" si="12"/>
        <v>7.500000000000001</v>
      </c>
      <c r="F27" s="17">
        <f t="shared" si="12"/>
        <v>0</v>
      </c>
      <c r="G27" s="17">
        <f t="shared" si="12"/>
        <v>-0.09999999999999999</v>
      </c>
      <c r="H27" s="17">
        <f t="shared" si="12"/>
        <v>0.2</v>
      </c>
      <c r="I27" s="17">
        <f t="shared" si="12"/>
        <v>0</v>
      </c>
    </row>
    <row r="28" spans="2:9" ht="12.75">
      <c r="B28" s="17">
        <f>B$22/$I$22</f>
        <v>60.000000000000036</v>
      </c>
      <c r="C28" s="17">
        <f aca="true" t="shared" si="13" ref="C28:I28">C$22/$I$22</f>
        <v>0</v>
      </c>
      <c r="D28" s="17">
        <f t="shared" si="13"/>
        <v>76</v>
      </c>
      <c r="E28" s="17">
        <f t="shared" si="13"/>
        <v>360.00000000000006</v>
      </c>
      <c r="F28" s="17">
        <f t="shared" si="13"/>
        <v>0</v>
      </c>
      <c r="G28" s="17">
        <f t="shared" si="13"/>
        <v>-8</v>
      </c>
      <c r="H28" s="17">
        <f t="shared" si="13"/>
        <v>12.000000000000002</v>
      </c>
      <c r="I28" s="17">
        <f t="shared" si="13"/>
        <v>1</v>
      </c>
    </row>
    <row r="29" spans="2:9" ht="12.75">
      <c r="B29" s="17">
        <f>B$23-$I$23*B$28</f>
        <v>1.9999999999999996</v>
      </c>
      <c r="C29" s="17">
        <f aca="true" t="shared" si="14" ref="C29:I29">C$23-$I$23*C$28</f>
        <v>0</v>
      </c>
      <c r="D29" s="17">
        <f t="shared" si="14"/>
        <v>-0.4666666666666667</v>
      </c>
      <c r="E29" s="17">
        <f t="shared" si="14"/>
        <v>-3.0000000000000004</v>
      </c>
      <c r="F29" s="17">
        <f t="shared" si="14"/>
        <v>1</v>
      </c>
      <c r="G29" s="17">
        <f t="shared" si="14"/>
        <v>0.06666666666666667</v>
      </c>
      <c r="H29" s="17">
        <f t="shared" si="14"/>
        <v>-0.10000000000000002</v>
      </c>
      <c r="I29" s="17">
        <f t="shared" si="14"/>
        <v>0</v>
      </c>
    </row>
    <row r="30" spans="2:9" ht="12.75">
      <c r="B30" s="17">
        <f>B$24-$I$24*B$28</f>
        <v>-2700</v>
      </c>
      <c r="C30" s="17">
        <f aca="true" t="shared" si="15" ref="C30:I30">C$24-$I$24*C$28</f>
        <v>0</v>
      </c>
      <c r="D30" s="17">
        <f t="shared" si="15"/>
        <v>-30.000000000000007</v>
      </c>
      <c r="E30" s="17">
        <f t="shared" si="15"/>
        <v>-70.00000000000009</v>
      </c>
      <c r="F30" s="17">
        <f t="shared" si="15"/>
        <v>0</v>
      </c>
      <c r="G30" s="17">
        <f t="shared" si="15"/>
        <v>-5.999999999999999</v>
      </c>
      <c r="H30" s="17">
        <f t="shared" si="15"/>
        <v>-5.000000000000002</v>
      </c>
      <c r="I30" s="17">
        <f t="shared" si="15"/>
        <v>0</v>
      </c>
    </row>
    <row r="33" spans="2:9" ht="12.75">
      <c r="B33" s="17">
        <f>B29</f>
        <v>1.9999999999999996</v>
      </c>
      <c r="C33" s="17">
        <f aca="true" t="shared" si="16" ref="C33:I33">C29</f>
        <v>0</v>
      </c>
      <c r="D33" s="17">
        <f t="shared" si="16"/>
        <v>-0.4666666666666667</v>
      </c>
      <c r="E33" s="17">
        <f t="shared" si="16"/>
        <v>-3.0000000000000004</v>
      </c>
      <c r="F33" s="17">
        <f t="shared" si="16"/>
        <v>1</v>
      </c>
      <c r="G33" s="17">
        <f t="shared" si="16"/>
        <v>0.06666666666666667</v>
      </c>
      <c r="H33" s="17">
        <f t="shared" si="16"/>
        <v>-0.10000000000000002</v>
      </c>
      <c r="I33" s="17">
        <f t="shared" si="16"/>
        <v>0</v>
      </c>
    </row>
    <row r="34" spans="2:9" ht="12.75">
      <c r="B34" s="17">
        <f>B27</f>
        <v>6.000000000000001</v>
      </c>
      <c r="C34" s="17">
        <f aca="true" t="shared" si="17" ref="C34:I34">C27</f>
        <v>1</v>
      </c>
      <c r="D34" s="17">
        <f t="shared" si="17"/>
        <v>1.0999999999999999</v>
      </c>
      <c r="E34" s="17">
        <f t="shared" si="17"/>
        <v>7.500000000000001</v>
      </c>
      <c r="F34" s="17">
        <f t="shared" si="17"/>
        <v>0</v>
      </c>
      <c r="G34" s="17">
        <f t="shared" si="17"/>
        <v>-0.09999999999999999</v>
      </c>
      <c r="H34" s="17">
        <f t="shared" si="17"/>
        <v>0.2</v>
      </c>
      <c r="I34" s="17">
        <f t="shared" si="17"/>
        <v>0</v>
      </c>
    </row>
    <row r="35" spans="2:9" ht="12.75">
      <c r="B35" s="17">
        <f>B28</f>
        <v>60.000000000000036</v>
      </c>
      <c r="C35" s="17">
        <f aca="true" t="shared" si="18" ref="C35:I35">C28</f>
        <v>0</v>
      </c>
      <c r="D35" s="17">
        <f t="shared" si="18"/>
        <v>76</v>
      </c>
      <c r="E35" s="17">
        <f t="shared" si="18"/>
        <v>360.00000000000006</v>
      </c>
      <c r="F35" s="17">
        <f t="shared" si="18"/>
        <v>0</v>
      </c>
      <c r="G35" s="17">
        <f t="shared" si="18"/>
        <v>-8</v>
      </c>
      <c r="H35" s="17">
        <f t="shared" si="18"/>
        <v>12.000000000000002</v>
      </c>
      <c r="I35" s="17">
        <f t="shared" si="18"/>
        <v>1</v>
      </c>
    </row>
    <row r="36" spans="2:9" ht="12.75">
      <c r="B36" s="17">
        <f>B30</f>
        <v>-2700</v>
      </c>
      <c r="C36" s="17">
        <f aca="true" t="shared" si="19" ref="C36:I36">C30</f>
        <v>0</v>
      </c>
      <c r="D36" s="17">
        <f t="shared" si="19"/>
        <v>-30.000000000000007</v>
      </c>
      <c r="E36" s="17">
        <f t="shared" si="19"/>
        <v>-70.00000000000009</v>
      </c>
      <c r="F36" s="17">
        <f t="shared" si="19"/>
        <v>0</v>
      </c>
      <c r="G36" s="17">
        <f t="shared" si="19"/>
        <v>-5.999999999999999</v>
      </c>
      <c r="H36" s="17">
        <f t="shared" si="19"/>
        <v>-5.000000000000002</v>
      </c>
      <c r="I36" s="17">
        <f t="shared" si="19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Dawg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H. Park</dc:creator>
  <cp:keywords/>
  <dc:description/>
  <cp:lastModifiedBy>Jim Orlin</cp:lastModifiedBy>
  <dcterms:created xsi:type="dcterms:W3CDTF">2001-07-30T20:49:38Z</dcterms:created>
  <dcterms:modified xsi:type="dcterms:W3CDTF">2001-08-02T17:55:58Z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