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2465" activeTab="0"/>
  </bookViews>
  <sheets>
    <sheet name="Formulation" sheetId="1" r:id="rId1"/>
    <sheet name="Optimum" sheetId="2" r:id="rId2"/>
    <sheet name="Sensitivity Report 1" sheetId="3" r:id="rId3"/>
  </sheets>
  <definedNames>
    <definedName name="limcount" hidden="1">1</definedName>
    <definedName name="sencount" hidden="1">1</definedName>
    <definedName name="solver_adj" localSheetId="0" hidden="1">'Formulation'!$A$19:$J$19</definedName>
    <definedName name="solver_adj" localSheetId="1" hidden="1">'Optimum'!$A$19:$J$19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'Formulation'!$A$22</definedName>
    <definedName name="solver_lhs1" localSheetId="1" hidden="1">'Optimum'!$A$22</definedName>
    <definedName name="solver_lhs10" localSheetId="0" hidden="1">'Formulation'!$A$31</definedName>
    <definedName name="solver_lhs10" localSheetId="1" hidden="1">'Optimum'!$A$31</definedName>
    <definedName name="solver_lhs2" localSheetId="0" hidden="1">'Formulation'!$A$23</definedName>
    <definedName name="solver_lhs2" localSheetId="1" hidden="1">'Optimum'!$A$23</definedName>
    <definedName name="solver_lhs3" localSheetId="0" hidden="1">'Formulation'!$A$24</definedName>
    <definedName name="solver_lhs3" localSheetId="1" hidden="1">'Optimum'!$A$24</definedName>
    <definedName name="solver_lhs4" localSheetId="0" hidden="1">'Formulation'!$A$25</definedName>
    <definedName name="solver_lhs4" localSheetId="1" hidden="1">'Optimum'!$A$25</definedName>
    <definedName name="solver_lhs5" localSheetId="0" hidden="1">'Formulation'!$A$26</definedName>
    <definedName name="solver_lhs5" localSheetId="1" hidden="1">'Optimum'!$A$26</definedName>
    <definedName name="solver_lhs6" localSheetId="0" hidden="1">'Formulation'!$A$27</definedName>
    <definedName name="solver_lhs6" localSheetId="1" hidden="1">'Optimum'!$A$27</definedName>
    <definedName name="solver_lhs7" localSheetId="0" hidden="1">'Formulation'!$A$28</definedName>
    <definedName name="solver_lhs7" localSheetId="1" hidden="1">'Optimum'!$A$28</definedName>
    <definedName name="solver_lhs8" localSheetId="0" hidden="1">'Formulation'!$A$29</definedName>
    <definedName name="solver_lhs8" localSheetId="1" hidden="1">'Optimum'!$A$29</definedName>
    <definedName name="solver_lhs9" localSheetId="0" hidden="1">'Formulation'!$A$30</definedName>
    <definedName name="solver_lhs9" localSheetId="1" hidden="1">'Optimum'!$A$30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10</definedName>
    <definedName name="solver_num" localSheetId="1" hidden="1">10</definedName>
    <definedName name="solver_nwt" localSheetId="0" hidden="1">1</definedName>
    <definedName name="solver_nwt" localSheetId="1" hidden="1">1</definedName>
    <definedName name="solver_opt" localSheetId="0" hidden="1">'Formulation'!$A$34</definedName>
    <definedName name="solver_opt" localSheetId="1" hidden="1">'Optimum'!$A$34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el10" localSheetId="0" hidden="1">1</definedName>
    <definedName name="solver_rel10" localSheetId="1" hidden="1">1</definedName>
    <definedName name="solver_rel2" localSheetId="0" hidden="1">1</definedName>
    <definedName name="solver_rel2" localSheetId="1" hidden="1">1</definedName>
    <definedName name="solver_rel3" localSheetId="0" hidden="1">1</definedName>
    <definedName name="solver_rel3" localSheetId="1" hidden="1">1</definedName>
    <definedName name="solver_rel4" localSheetId="0" hidden="1">1</definedName>
    <definedName name="solver_rel4" localSheetId="1" hidden="1">1</definedName>
    <definedName name="solver_rel5" localSheetId="0" hidden="1">1</definedName>
    <definedName name="solver_rel5" localSheetId="1" hidden="1">1</definedName>
    <definedName name="solver_rel6" localSheetId="0" hidden="1">1</definedName>
    <definedName name="solver_rel6" localSheetId="1" hidden="1">1</definedName>
    <definedName name="solver_rel7" localSheetId="0" hidden="1">1</definedName>
    <definedName name="solver_rel7" localSheetId="1" hidden="1">1</definedName>
    <definedName name="solver_rel8" localSheetId="0" hidden="1">1</definedName>
    <definedName name="solver_rel8" localSheetId="1" hidden="1">1</definedName>
    <definedName name="solver_rel9" localSheetId="0" hidden="1">1</definedName>
    <definedName name="solver_rel9" localSheetId="1" hidden="1">1</definedName>
    <definedName name="solver_rhs1" localSheetId="0" hidden="1">'Formulation'!$C$22</definedName>
    <definedName name="solver_rhs1" localSheetId="1" hidden="1">'Optimum'!$C$22</definedName>
    <definedName name="solver_rhs10" localSheetId="0" hidden="1">'Formulation'!$C$31</definedName>
    <definedName name="solver_rhs10" localSheetId="1" hidden="1">'Optimum'!$C$31</definedName>
    <definedName name="solver_rhs2" localSheetId="0" hidden="1">'Formulation'!$C$23</definedName>
    <definedName name="solver_rhs2" localSheetId="1" hidden="1">'Optimum'!$C$23</definedName>
    <definedName name="solver_rhs3" localSheetId="0" hidden="1">'Formulation'!$C$24</definedName>
    <definedName name="solver_rhs3" localSheetId="1" hidden="1">'Optimum'!$C$24</definedName>
    <definedName name="solver_rhs4" localSheetId="0" hidden="1">'Formulation'!$C$25</definedName>
    <definedName name="solver_rhs4" localSheetId="1" hidden="1">'Optimum'!$C$25</definedName>
    <definedName name="solver_rhs5" localSheetId="0" hidden="1">'Formulation'!$C$26</definedName>
    <definedName name="solver_rhs5" localSheetId="1" hidden="1">'Optimum'!$C$26</definedName>
    <definedName name="solver_rhs6" localSheetId="0" hidden="1">'Formulation'!$C$27</definedName>
    <definedName name="solver_rhs6" localSheetId="1" hidden="1">'Optimum'!$C$27</definedName>
    <definedName name="solver_rhs7" localSheetId="0" hidden="1">'Formulation'!$C$28</definedName>
    <definedName name="solver_rhs7" localSheetId="1" hidden="1">'Optimum'!$C$28</definedName>
    <definedName name="solver_rhs8" localSheetId="0" hidden="1">'Formulation'!$C$29</definedName>
    <definedName name="solver_rhs8" localSheetId="1" hidden="1">'Optimum'!$C$29</definedName>
    <definedName name="solver_rhs9" localSheetId="0" hidden="1">'Formulation'!$C$30</definedName>
    <definedName name="solver_rhs9" localSheetId="1" hidden="1">'Optimum'!$C$30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comments1.xml><?xml version="1.0" encoding="utf-8"?>
<comments xmlns="http://schemas.openxmlformats.org/spreadsheetml/2006/main">
  <authors>
    <author>David H. Park</author>
  </authors>
  <commentList>
    <comment ref="A39" authorId="0">
      <text>
        <r>
          <rPr>
            <b/>
            <sz val="8"/>
            <rFont val="Tahoma"/>
            <family val="0"/>
          </rPr>
          <t>Popojo says: Become a car enthusiast!</t>
        </r>
      </text>
    </comment>
  </commentList>
</comments>
</file>

<file path=xl/comments2.xml><?xml version="1.0" encoding="utf-8"?>
<comments xmlns="http://schemas.openxmlformats.org/spreadsheetml/2006/main">
  <authors>
    <author>David H. Park</author>
  </authors>
  <commentList>
    <comment ref="A39" authorId="0">
      <text>
        <r>
          <rPr>
            <b/>
            <sz val="8"/>
            <rFont val="Tahoma"/>
            <family val="0"/>
          </rPr>
          <t>Popojo says: Go Skydiving sometime.</t>
        </r>
      </text>
    </comment>
  </commentList>
</comments>
</file>

<file path=xl/sharedStrings.xml><?xml version="1.0" encoding="utf-8"?>
<sst xmlns="http://schemas.openxmlformats.org/spreadsheetml/2006/main" count="221" uniqueCount="71">
  <si>
    <t>Exercise 26, Page 148-152 of BH&amp;M</t>
  </si>
  <si>
    <t>original data</t>
  </si>
  <si>
    <t>Decision variables</t>
  </si>
  <si>
    <t>Constraints</t>
  </si>
  <si>
    <t>Objective Function</t>
  </si>
  <si>
    <r>
      <t>Figure 3.10</t>
    </r>
    <r>
      <rPr>
        <sz val="12"/>
        <rFont val="Arial"/>
        <family val="2"/>
      </rPr>
      <t xml:space="preserve"> Formulation of the Krebs Wire linear program</t>
    </r>
  </si>
  <si>
    <t>July</t>
  </si>
  <si>
    <t>August</t>
  </si>
  <si>
    <t>K-P</t>
  </si>
  <si>
    <t>L-P</t>
  </si>
  <si>
    <t>K-T</t>
  </si>
  <si>
    <t>L-T</t>
  </si>
  <si>
    <t>INV-P</t>
  </si>
  <si>
    <t>INV-T</t>
  </si>
  <si>
    <t>Relation</t>
  </si>
  <si>
    <t>Limit</t>
  </si>
  <si>
    <t>Constraint Name</t>
  </si>
  <si>
    <t>&lt;=</t>
  </si>
  <si>
    <t>=</t>
  </si>
  <si>
    <t>z(Max)</t>
  </si>
  <si>
    <t>Contribution</t>
  </si>
  <si>
    <t>K-Days-July</t>
  </si>
  <si>
    <t>L-Days-July</t>
  </si>
  <si>
    <t>P-Dem-July</t>
  </si>
  <si>
    <t>T-Dem-July</t>
  </si>
  <si>
    <t>T-Dem-August</t>
  </si>
  <si>
    <t>K-Days-August</t>
  </si>
  <si>
    <t>L-Days-August</t>
  </si>
  <si>
    <t>P-Dem-August</t>
  </si>
  <si>
    <t>Warehouse</t>
  </si>
  <si>
    <t>Max-days-total</t>
  </si>
  <si>
    <t>Total Contribution</t>
  </si>
  <si>
    <t>Constraint</t>
  </si>
  <si>
    <t>Microsoft Excel 9.0 Sensitivity Report</t>
  </si>
  <si>
    <t>Worksheet: [Exericse 28, Page 148-152.xls]Sheet1</t>
  </si>
  <si>
    <t>Report Created: 8/1/01 4:39:30 PM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</si>
  <si>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</si>
  <si>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</si>
  <si>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</si>
  <si>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</si>
  <si>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</si>
  <si>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</si>
  <si>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</si>
  <si>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</si>
  <si>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</si>
  <si>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</si>
  <si>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</si>
  <si>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</si>
  <si>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</si>
  <si>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</si>
  <si>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R.H. Side</t>
  </si>
  <si>
    <t>$A$19</t>
  </si>
  <si>
    <t>$B$19</t>
  </si>
  <si>
    <t>$C$19</t>
  </si>
  <si>
    <t>$D$19</t>
  </si>
  <si>
    <t>$E$19</t>
  </si>
  <si>
    <t>$F$19</t>
  </si>
  <si>
    <t>$G$19</t>
  </si>
  <si>
    <t>$H$19</t>
  </si>
  <si>
    <t>$I$19</t>
  </si>
  <si>
    <t>$J$19</t>
  </si>
  <si>
    <t>$A$22</t>
  </si>
  <si>
    <t>$A$23</t>
  </si>
  <si>
    <t>$A$24</t>
  </si>
  <si>
    <t>$A$25</t>
  </si>
  <si>
    <t>$A$26</t>
  </si>
  <si>
    <t>$A$27</t>
  </si>
  <si>
    <t>$A$28</t>
  </si>
  <si>
    <t>$A$29</t>
  </si>
  <si>
    <t>$A$30</t>
  </si>
  <si>
    <t>$A$31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</si>
</sst>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double"/>
      <right style="double"/>
      <top style="double"/>
      <bottom style="double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3" fillId="0" borderId="29" xfId="0" applyFont="1" applyBorder="1" applyAlignment="1">
      <alignment/>
    </xf>
    <xf numFmtId="4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0" borderId="30" xfId="0" applyNumberFormat="1" applyFill="1" applyBorder="1" applyAlignment="1">
      <alignment/>
    </xf>
    <xf numFmtId="0" fontId="0" fillId="0" borderId="31" xfId="0" applyNumberFormat="1" applyFill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3">
      <selection activeCell="D36" sqref="D36"/>
    </sheetView>
  </sheetViews>
  <sheetFormatPr defaultColWidth="9.140625" defaultRowHeight="12.75"/>
  <cols>
    <col min="1" max="1" width="13.57421875" style="1" customWidth="1"/>
    <col min="2" max="12" width="11.7109375" style="1" customWidth="1"/>
    <col min="13" max="13" width="17.00390625" style="1" customWidth="1"/>
    <col min="14" max="16384" width="11.7109375" style="1" customWidth="1"/>
  </cols>
  <sheetData>
    <row r="1" ht="18">
      <c r="A1" s="2" t="s">
        <v>0</v>
      </c>
    </row>
    <row r="2" ht="15"/>
    <row r="3" spans="1:2" ht="16.5" thickBot="1">
      <c r="A3" s="7" t="s">
        <v>5</v>
      </c>
      <c r="B3" s="7"/>
    </row>
    <row r="4" spans="1:13" ht="16.5" customHeight="1" thickTop="1">
      <c r="A4" s="49" t="s">
        <v>6</v>
      </c>
      <c r="B4" s="51"/>
      <c r="C4" s="51"/>
      <c r="D4" s="50"/>
      <c r="E4" s="49"/>
      <c r="F4" s="50"/>
      <c r="G4" s="49" t="s">
        <v>7</v>
      </c>
      <c r="H4" s="51"/>
      <c r="I4" s="51"/>
      <c r="J4" s="50"/>
      <c r="K4" s="47" t="s">
        <v>14</v>
      </c>
      <c r="L4" s="47" t="s">
        <v>15</v>
      </c>
      <c r="M4" s="47" t="s">
        <v>16</v>
      </c>
    </row>
    <row r="5" spans="1:13" ht="16.5" thickBo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8</v>
      </c>
      <c r="H5" s="8" t="s">
        <v>9</v>
      </c>
      <c r="I5" s="8" t="s">
        <v>10</v>
      </c>
      <c r="J5" s="8" t="s">
        <v>11</v>
      </c>
      <c r="K5" s="48"/>
      <c r="L5" s="48"/>
      <c r="M5" s="48"/>
    </row>
    <row r="6" spans="1:13" ht="15.75" thickTop="1">
      <c r="A6" s="9">
        <v>1</v>
      </c>
      <c r="B6" s="10">
        <v>0</v>
      </c>
      <c r="C6" s="10">
        <v>1</v>
      </c>
      <c r="D6" s="11">
        <v>0</v>
      </c>
      <c r="E6" s="10">
        <v>0</v>
      </c>
      <c r="F6" s="10">
        <v>0</v>
      </c>
      <c r="G6" s="9">
        <v>0</v>
      </c>
      <c r="H6" s="10">
        <v>0</v>
      </c>
      <c r="I6" s="10">
        <v>0</v>
      </c>
      <c r="J6" s="11">
        <v>0</v>
      </c>
      <c r="K6" s="21" t="s">
        <v>17</v>
      </c>
      <c r="L6" s="21">
        <v>26</v>
      </c>
      <c r="M6" s="11" t="s">
        <v>21</v>
      </c>
    </row>
    <row r="7" spans="1:13" ht="15">
      <c r="A7" s="12">
        <v>0</v>
      </c>
      <c r="B7" s="13">
        <v>1</v>
      </c>
      <c r="C7" s="13">
        <v>0</v>
      </c>
      <c r="D7" s="14">
        <v>1</v>
      </c>
      <c r="E7" s="13">
        <v>0</v>
      </c>
      <c r="F7" s="13">
        <v>0</v>
      </c>
      <c r="G7" s="12">
        <v>0</v>
      </c>
      <c r="H7" s="13">
        <v>0</v>
      </c>
      <c r="I7" s="13">
        <v>0</v>
      </c>
      <c r="J7" s="14">
        <v>0</v>
      </c>
      <c r="K7" s="22" t="s">
        <v>17</v>
      </c>
      <c r="L7" s="22">
        <v>28</v>
      </c>
      <c r="M7" s="14" t="s">
        <v>22</v>
      </c>
    </row>
    <row r="8" spans="1:13" ht="15">
      <c r="A8" s="12">
        <v>40</v>
      </c>
      <c r="B8" s="13">
        <v>50</v>
      </c>
      <c r="C8" s="13">
        <v>0</v>
      </c>
      <c r="D8" s="14">
        <v>0</v>
      </c>
      <c r="E8" s="13">
        <v>-1</v>
      </c>
      <c r="F8" s="13">
        <v>0</v>
      </c>
      <c r="G8" s="12">
        <v>0</v>
      </c>
      <c r="H8" s="13">
        <v>0</v>
      </c>
      <c r="I8" s="13">
        <v>0</v>
      </c>
      <c r="J8" s="14">
        <v>0</v>
      </c>
      <c r="K8" s="22" t="s">
        <v>17</v>
      </c>
      <c r="L8" s="22">
        <v>1200</v>
      </c>
      <c r="M8" s="14" t="s">
        <v>23</v>
      </c>
    </row>
    <row r="9" spans="1:13" ht="15.75" thickBot="1">
      <c r="A9" s="12">
        <v>0</v>
      </c>
      <c r="B9" s="13">
        <v>0</v>
      </c>
      <c r="C9" s="13">
        <v>35</v>
      </c>
      <c r="D9" s="14">
        <v>42</v>
      </c>
      <c r="E9" s="13">
        <v>0</v>
      </c>
      <c r="F9" s="13">
        <v>-1</v>
      </c>
      <c r="G9" s="12">
        <v>0</v>
      </c>
      <c r="H9" s="13">
        <v>0</v>
      </c>
      <c r="I9" s="13">
        <v>0</v>
      </c>
      <c r="J9" s="14">
        <v>0</v>
      </c>
      <c r="K9" s="23" t="s">
        <v>17</v>
      </c>
      <c r="L9" s="23">
        <v>800</v>
      </c>
      <c r="M9" s="17" t="s">
        <v>24</v>
      </c>
    </row>
    <row r="10" spans="1:13" ht="16.5" thickBot="1" thickTop="1">
      <c r="A10" s="18">
        <v>0</v>
      </c>
      <c r="B10" s="19">
        <v>0</v>
      </c>
      <c r="C10" s="19">
        <v>0</v>
      </c>
      <c r="D10" s="20">
        <v>0</v>
      </c>
      <c r="E10" s="19">
        <v>1</v>
      </c>
      <c r="F10" s="19">
        <v>1</v>
      </c>
      <c r="G10" s="18">
        <v>0</v>
      </c>
      <c r="H10" s="19">
        <v>0</v>
      </c>
      <c r="I10" s="19">
        <v>0</v>
      </c>
      <c r="J10" s="20">
        <v>0</v>
      </c>
      <c r="K10" s="9" t="s">
        <v>17</v>
      </c>
      <c r="L10" s="22">
        <v>20</v>
      </c>
      <c r="M10" s="14" t="s">
        <v>29</v>
      </c>
    </row>
    <row r="11" spans="1:13" ht="15.75" thickTop="1">
      <c r="A11" s="12">
        <v>0</v>
      </c>
      <c r="B11" s="13">
        <v>0</v>
      </c>
      <c r="C11" s="13">
        <v>0</v>
      </c>
      <c r="D11" s="14">
        <v>0</v>
      </c>
      <c r="E11" s="13">
        <v>0</v>
      </c>
      <c r="F11" s="13">
        <v>0</v>
      </c>
      <c r="G11" s="12">
        <v>1</v>
      </c>
      <c r="H11" s="13">
        <v>0</v>
      </c>
      <c r="I11" s="13">
        <v>1</v>
      </c>
      <c r="J11" s="14">
        <v>0</v>
      </c>
      <c r="K11" s="21" t="s">
        <v>17</v>
      </c>
      <c r="L11" s="21">
        <v>26</v>
      </c>
      <c r="M11" s="11" t="s">
        <v>26</v>
      </c>
    </row>
    <row r="12" spans="1:13" ht="15">
      <c r="A12" s="12">
        <v>0</v>
      </c>
      <c r="B12" s="13">
        <v>0</v>
      </c>
      <c r="C12" s="13">
        <v>0</v>
      </c>
      <c r="D12" s="14">
        <v>0</v>
      </c>
      <c r="E12" s="13">
        <v>0</v>
      </c>
      <c r="F12" s="13">
        <v>0</v>
      </c>
      <c r="G12" s="12">
        <v>0</v>
      </c>
      <c r="H12" s="13">
        <v>1</v>
      </c>
      <c r="I12" s="13">
        <v>0</v>
      </c>
      <c r="J12" s="14">
        <v>1</v>
      </c>
      <c r="K12" s="22" t="s">
        <v>17</v>
      </c>
      <c r="L12" s="22">
        <v>27</v>
      </c>
      <c r="M12" s="14" t="s">
        <v>27</v>
      </c>
    </row>
    <row r="13" spans="1:13" ht="15">
      <c r="A13" s="12">
        <v>0</v>
      </c>
      <c r="B13" s="13">
        <v>0</v>
      </c>
      <c r="C13" s="13">
        <v>0</v>
      </c>
      <c r="D13" s="14">
        <v>0</v>
      </c>
      <c r="E13" s="13">
        <v>1</v>
      </c>
      <c r="F13" s="13">
        <v>0</v>
      </c>
      <c r="G13" s="12">
        <v>40</v>
      </c>
      <c r="H13" s="13">
        <v>50</v>
      </c>
      <c r="I13" s="13">
        <v>0</v>
      </c>
      <c r="J13" s="14">
        <v>0</v>
      </c>
      <c r="K13" s="22" t="s">
        <v>17</v>
      </c>
      <c r="L13" s="22">
        <v>1400</v>
      </c>
      <c r="M13" s="14" t="s">
        <v>28</v>
      </c>
    </row>
    <row r="14" spans="1:13" ht="15.75" thickBot="1">
      <c r="A14" s="12">
        <v>0</v>
      </c>
      <c r="B14" s="13">
        <v>0</v>
      </c>
      <c r="C14" s="13">
        <v>0</v>
      </c>
      <c r="D14" s="14">
        <v>0</v>
      </c>
      <c r="E14" s="13">
        <v>0</v>
      </c>
      <c r="F14" s="13">
        <v>1</v>
      </c>
      <c r="G14" s="12">
        <v>0</v>
      </c>
      <c r="H14" s="13">
        <v>0</v>
      </c>
      <c r="I14" s="13">
        <v>35</v>
      </c>
      <c r="J14" s="14">
        <v>42</v>
      </c>
      <c r="K14" s="23" t="s">
        <v>17</v>
      </c>
      <c r="L14" s="23">
        <v>900</v>
      </c>
      <c r="M14" s="17" t="s">
        <v>25</v>
      </c>
    </row>
    <row r="15" spans="1:13" ht="16.5" thickBot="1" thickTop="1">
      <c r="A15" s="18">
        <v>1</v>
      </c>
      <c r="B15" s="19">
        <v>1</v>
      </c>
      <c r="C15" s="19">
        <v>1</v>
      </c>
      <c r="D15" s="20">
        <v>0</v>
      </c>
      <c r="E15" s="19">
        <v>0</v>
      </c>
      <c r="F15" s="19">
        <v>0</v>
      </c>
      <c r="G15" s="18">
        <v>1</v>
      </c>
      <c r="H15" s="19">
        <v>1</v>
      </c>
      <c r="I15" s="19">
        <v>1</v>
      </c>
      <c r="J15" s="20">
        <v>1</v>
      </c>
      <c r="K15" s="9" t="s">
        <v>17</v>
      </c>
      <c r="L15" s="24">
        <v>102</v>
      </c>
      <c r="M15" s="20" t="s">
        <v>30</v>
      </c>
    </row>
    <row r="16" spans="1:13" ht="16.5" thickBot="1" thickTop="1">
      <c r="A16" s="15">
        <v>525</v>
      </c>
      <c r="B16" s="16">
        <v>580</v>
      </c>
      <c r="C16" s="16">
        <v>546</v>
      </c>
      <c r="D16" s="17">
        <v>590</v>
      </c>
      <c r="E16" s="25">
        <v>-1</v>
      </c>
      <c r="F16" s="25">
        <v>-1.2</v>
      </c>
      <c r="G16" s="15">
        <v>525</v>
      </c>
      <c r="H16" s="16">
        <v>580</v>
      </c>
      <c r="I16" s="16">
        <v>546</v>
      </c>
      <c r="J16" s="17">
        <v>590</v>
      </c>
      <c r="K16" s="24" t="s">
        <v>18</v>
      </c>
      <c r="L16" s="23" t="s">
        <v>19</v>
      </c>
      <c r="M16" s="17" t="s">
        <v>20</v>
      </c>
    </row>
    <row r="17" ht="15.75" thickTop="1"/>
    <row r="18" spans="1:10" ht="16.5" thickBot="1">
      <c r="A18" s="7" t="s">
        <v>8</v>
      </c>
      <c r="B18" s="7" t="s">
        <v>9</v>
      </c>
      <c r="C18" s="7" t="s">
        <v>10</v>
      </c>
      <c r="D18" s="7" t="s">
        <v>11</v>
      </c>
      <c r="E18" s="7" t="s">
        <v>12</v>
      </c>
      <c r="F18" s="7" t="s">
        <v>13</v>
      </c>
      <c r="G18" s="7" t="s">
        <v>8</v>
      </c>
      <c r="H18" s="7" t="s">
        <v>9</v>
      </c>
      <c r="I18" s="7" t="s">
        <v>10</v>
      </c>
      <c r="J18" s="7" t="s">
        <v>11</v>
      </c>
    </row>
    <row r="19" spans="1:10" ht="16.5" thickBot="1" thickTop="1">
      <c r="A19" s="26">
        <v>26</v>
      </c>
      <c r="B19" s="27">
        <v>3.199999999999993</v>
      </c>
      <c r="C19" s="27">
        <v>0</v>
      </c>
      <c r="D19" s="27">
        <v>19.523809523809522</v>
      </c>
      <c r="E19" s="27">
        <v>0</v>
      </c>
      <c r="F19" s="27">
        <v>20</v>
      </c>
      <c r="G19" s="27">
        <v>0.8571428571428551</v>
      </c>
      <c r="H19" s="27">
        <v>27</v>
      </c>
      <c r="I19" s="27">
        <v>25.142857142857146</v>
      </c>
      <c r="J19" s="28">
        <v>0</v>
      </c>
    </row>
    <row r="20" ht="16.5" thickBot="1" thickTop="1"/>
    <row r="21" spans="1:5" ht="16.5" thickTop="1">
      <c r="A21" s="38" t="s">
        <v>3</v>
      </c>
      <c r="B21" s="32"/>
      <c r="C21" s="32"/>
      <c r="D21" s="32"/>
      <c r="E21" s="33"/>
    </row>
    <row r="22" spans="1:5" ht="15">
      <c r="A22" s="29">
        <f aca="true" t="shared" si="0" ref="A22:A31">SUMPRODUCT(A6:J6,$A$19:$J$19)</f>
        <v>26</v>
      </c>
      <c r="B22" s="13" t="s">
        <v>17</v>
      </c>
      <c r="C22" s="13">
        <v>26</v>
      </c>
      <c r="D22" s="34" t="s">
        <v>21</v>
      </c>
      <c r="E22" s="35"/>
    </row>
    <row r="23" spans="1:5" ht="15">
      <c r="A23" s="29">
        <f t="shared" si="0"/>
        <v>22.723809523809514</v>
      </c>
      <c r="B23" s="13" t="s">
        <v>17</v>
      </c>
      <c r="C23" s="13">
        <v>28</v>
      </c>
      <c r="D23" s="34" t="s">
        <v>22</v>
      </c>
      <c r="E23" s="35"/>
    </row>
    <row r="24" spans="1:5" ht="15">
      <c r="A24" s="29">
        <f t="shared" si="0"/>
        <v>1199.9999999999995</v>
      </c>
      <c r="B24" s="13" t="s">
        <v>17</v>
      </c>
      <c r="C24" s="13">
        <v>1200</v>
      </c>
      <c r="D24" s="34" t="s">
        <v>23</v>
      </c>
      <c r="E24" s="35"/>
    </row>
    <row r="25" spans="1:5" ht="15">
      <c r="A25" s="29">
        <f t="shared" si="0"/>
        <v>799.9999999999999</v>
      </c>
      <c r="B25" s="13" t="s">
        <v>17</v>
      </c>
      <c r="C25" s="13">
        <v>800</v>
      </c>
      <c r="D25" s="34" t="s">
        <v>24</v>
      </c>
      <c r="E25" s="35"/>
    </row>
    <row r="26" spans="1:5" ht="15">
      <c r="A26" s="29">
        <f t="shared" si="0"/>
        <v>20</v>
      </c>
      <c r="B26" s="13" t="s">
        <v>17</v>
      </c>
      <c r="C26" s="13">
        <v>20</v>
      </c>
      <c r="D26" s="34" t="s">
        <v>29</v>
      </c>
      <c r="E26" s="35"/>
    </row>
    <row r="27" spans="1:5" ht="15">
      <c r="A27" s="29">
        <f t="shared" si="0"/>
        <v>26</v>
      </c>
      <c r="B27" s="13" t="s">
        <v>17</v>
      </c>
      <c r="C27" s="13">
        <v>26</v>
      </c>
      <c r="D27" s="34" t="s">
        <v>26</v>
      </c>
      <c r="E27" s="35"/>
    </row>
    <row r="28" spans="1:5" ht="15">
      <c r="A28" s="29">
        <f t="shared" si="0"/>
        <v>27</v>
      </c>
      <c r="B28" s="13" t="s">
        <v>17</v>
      </c>
      <c r="C28" s="13">
        <v>27</v>
      </c>
      <c r="D28" s="34" t="s">
        <v>27</v>
      </c>
      <c r="E28" s="35"/>
    </row>
    <row r="29" spans="1:5" ht="15">
      <c r="A29" s="29">
        <f t="shared" si="0"/>
        <v>1384.2857142857142</v>
      </c>
      <c r="B29" s="13" t="s">
        <v>17</v>
      </c>
      <c r="C29" s="13">
        <v>1400</v>
      </c>
      <c r="D29" s="34" t="s">
        <v>28</v>
      </c>
      <c r="E29" s="35"/>
    </row>
    <row r="30" spans="1:5" ht="15">
      <c r="A30" s="29">
        <f t="shared" si="0"/>
        <v>900.0000000000001</v>
      </c>
      <c r="B30" s="13" t="s">
        <v>17</v>
      </c>
      <c r="C30" s="13">
        <v>900</v>
      </c>
      <c r="D30" s="34" t="s">
        <v>25</v>
      </c>
      <c r="E30" s="35"/>
    </row>
    <row r="31" spans="1:5" ht="15.75" thickBot="1">
      <c r="A31" s="30">
        <f t="shared" si="0"/>
        <v>82.19999999999999</v>
      </c>
      <c r="B31" s="31" t="s">
        <v>17</v>
      </c>
      <c r="C31" s="31">
        <v>102</v>
      </c>
      <c r="D31" s="36" t="s">
        <v>30</v>
      </c>
      <c r="E31" s="37"/>
    </row>
    <row r="32" ht="15.75" thickTop="1"/>
    <row r="33" ht="15.75" thickBot="1">
      <c r="A33" s="1" t="s">
        <v>31</v>
      </c>
    </row>
    <row r="34" ht="16.5" thickBot="1" thickTop="1">
      <c r="A34" s="39">
        <f>SUMPRODUCT(A16:J16,A19:J19)</f>
        <v>56839.04761904762</v>
      </c>
    </row>
    <row r="35" ht="15.75" thickTop="1"/>
    <row r="36" ht="15.75" thickBot="1"/>
    <row r="37" spans="1:2" ht="16.5" thickBot="1" thickTop="1">
      <c r="A37" s="3"/>
      <c r="B37" s="1" t="s">
        <v>1</v>
      </c>
    </row>
    <row r="38" ht="16.5" thickBot="1" thickTop="1">
      <c r="A38"/>
    </row>
    <row r="39" spans="1:2" ht="16.5" thickBot="1" thickTop="1">
      <c r="A39" s="4"/>
      <c r="B39" s="1" t="s">
        <v>2</v>
      </c>
    </row>
    <row r="40" spans="1:2" ht="16.5" thickBot="1" thickTop="1">
      <c r="A40"/>
      <c r="B40"/>
    </row>
    <row r="41" spans="1:2" ht="16.5" thickBot="1" thickTop="1">
      <c r="A41" s="5"/>
      <c r="B41" s="1" t="s">
        <v>3</v>
      </c>
    </row>
    <row r="42" spans="1:2" ht="16.5" thickBot="1" thickTop="1">
      <c r="A42"/>
      <c r="B42"/>
    </row>
    <row r="43" spans="1:2" ht="16.5" thickBot="1" thickTop="1">
      <c r="A43" s="6"/>
      <c r="B43" s="1" t="s">
        <v>4</v>
      </c>
    </row>
    <row r="44" ht="15.75" thickTop="1"/>
  </sheetData>
  <mergeCells count="6">
    <mergeCell ref="A4:D4"/>
    <mergeCell ref="L4:L5"/>
    <mergeCell ref="M4:M5"/>
    <mergeCell ref="K4:K5"/>
    <mergeCell ref="E4:F4"/>
    <mergeCell ref="G4:J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3">
      <selection activeCell="D37" sqref="D37"/>
    </sheetView>
  </sheetViews>
  <sheetFormatPr defaultColWidth="9.140625" defaultRowHeight="12.75"/>
  <cols>
    <col min="1" max="1" width="13.57421875" style="1" customWidth="1"/>
    <col min="2" max="12" width="11.7109375" style="1" customWidth="1"/>
    <col min="13" max="13" width="17.00390625" style="1" customWidth="1"/>
    <col min="14" max="16384" width="11.7109375" style="1" customWidth="1"/>
  </cols>
  <sheetData>
    <row r="1" ht="18">
      <c r="A1" s="2" t="s">
        <v>0</v>
      </c>
    </row>
    <row r="2" ht="15"/>
    <row r="3" spans="1:2" ht="16.5" thickBot="1">
      <c r="A3" s="7" t="s">
        <v>5</v>
      </c>
      <c r="B3" s="7"/>
    </row>
    <row r="4" spans="1:13" ht="16.5" customHeight="1" thickTop="1">
      <c r="A4" s="49" t="s">
        <v>6</v>
      </c>
      <c r="B4" s="51"/>
      <c r="C4" s="51"/>
      <c r="D4" s="50"/>
      <c r="E4" s="49"/>
      <c r="F4" s="50"/>
      <c r="G4" s="49" t="s">
        <v>7</v>
      </c>
      <c r="H4" s="51"/>
      <c r="I4" s="51"/>
      <c r="J4" s="50"/>
      <c r="K4" s="47" t="s">
        <v>14</v>
      </c>
      <c r="L4" s="47" t="s">
        <v>15</v>
      </c>
      <c r="M4" s="47" t="s">
        <v>16</v>
      </c>
    </row>
    <row r="5" spans="1:13" ht="16.5" thickBo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8</v>
      </c>
      <c r="H5" s="8" t="s">
        <v>9</v>
      </c>
      <c r="I5" s="8" t="s">
        <v>10</v>
      </c>
      <c r="J5" s="8" t="s">
        <v>11</v>
      </c>
      <c r="K5" s="48"/>
      <c r="L5" s="48"/>
      <c r="M5" s="48"/>
    </row>
    <row r="6" spans="1:13" ht="15.75" thickTop="1">
      <c r="A6" s="9">
        <v>1</v>
      </c>
      <c r="B6" s="10">
        <v>0</v>
      </c>
      <c r="C6" s="10">
        <v>1</v>
      </c>
      <c r="D6" s="11">
        <v>0</v>
      </c>
      <c r="E6" s="10">
        <v>0</v>
      </c>
      <c r="F6" s="10">
        <v>0</v>
      </c>
      <c r="G6" s="9">
        <v>0</v>
      </c>
      <c r="H6" s="10">
        <v>0</v>
      </c>
      <c r="I6" s="10">
        <v>0</v>
      </c>
      <c r="J6" s="11">
        <v>0</v>
      </c>
      <c r="K6" s="21" t="s">
        <v>17</v>
      </c>
      <c r="L6" s="21">
        <v>26</v>
      </c>
      <c r="M6" s="11" t="s">
        <v>21</v>
      </c>
    </row>
    <row r="7" spans="1:13" ht="15">
      <c r="A7" s="12">
        <v>0</v>
      </c>
      <c r="B7" s="13">
        <v>1</v>
      </c>
      <c r="C7" s="13">
        <v>0</v>
      </c>
      <c r="D7" s="14">
        <v>1</v>
      </c>
      <c r="E7" s="13">
        <v>0</v>
      </c>
      <c r="F7" s="13">
        <v>0</v>
      </c>
      <c r="G7" s="12">
        <v>0</v>
      </c>
      <c r="H7" s="13">
        <v>0</v>
      </c>
      <c r="I7" s="13">
        <v>0</v>
      </c>
      <c r="J7" s="14">
        <v>0</v>
      </c>
      <c r="K7" s="22" t="s">
        <v>17</v>
      </c>
      <c r="L7" s="22">
        <v>28</v>
      </c>
      <c r="M7" s="14" t="s">
        <v>22</v>
      </c>
    </row>
    <row r="8" spans="1:13" ht="15">
      <c r="A8" s="12">
        <v>40</v>
      </c>
      <c r="B8" s="13">
        <v>50</v>
      </c>
      <c r="C8" s="13">
        <v>0</v>
      </c>
      <c r="D8" s="14">
        <v>0</v>
      </c>
      <c r="E8" s="13">
        <v>-1</v>
      </c>
      <c r="F8" s="13">
        <v>0</v>
      </c>
      <c r="G8" s="12">
        <v>0</v>
      </c>
      <c r="H8" s="13">
        <v>0</v>
      </c>
      <c r="I8" s="13">
        <v>0</v>
      </c>
      <c r="J8" s="14">
        <v>0</v>
      </c>
      <c r="K8" s="22" t="s">
        <v>17</v>
      </c>
      <c r="L8" s="22">
        <v>1200</v>
      </c>
      <c r="M8" s="14" t="s">
        <v>23</v>
      </c>
    </row>
    <row r="9" spans="1:13" ht="15.75" thickBot="1">
      <c r="A9" s="12">
        <v>0</v>
      </c>
      <c r="B9" s="13">
        <v>0</v>
      </c>
      <c r="C9" s="13">
        <v>35</v>
      </c>
      <c r="D9" s="14">
        <v>42</v>
      </c>
      <c r="E9" s="13">
        <v>0</v>
      </c>
      <c r="F9" s="13">
        <v>-1</v>
      </c>
      <c r="G9" s="12">
        <v>0</v>
      </c>
      <c r="H9" s="13">
        <v>0</v>
      </c>
      <c r="I9" s="13">
        <v>0</v>
      </c>
      <c r="J9" s="14">
        <v>0</v>
      </c>
      <c r="K9" s="23" t="s">
        <v>17</v>
      </c>
      <c r="L9" s="23">
        <v>800</v>
      </c>
      <c r="M9" s="17" t="s">
        <v>24</v>
      </c>
    </row>
    <row r="10" spans="1:13" ht="16.5" thickBot="1" thickTop="1">
      <c r="A10" s="18">
        <v>0</v>
      </c>
      <c r="B10" s="19">
        <v>0</v>
      </c>
      <c r="C10" s="19">
        <v>0</v>
      </c>
      <c r="D10" s="20">
        <v>0</v>
      </c>
      <c r="E10" s="19">
        <v>1</v>
      </c>
      <c r="F10" s="19">
        <v>1</v>
      </c>
      <c r="G10" s="18">
        <v>0</v>
      </c>
      <c r="H10" s="19">
        <v>0</v>
      </c>
      <c r="I10" s="19">
        <v>0</v>
      </c>
      <c r="J10" s="20">
        <v>0</v>
      </c>
      <c r="K10" s="9" t="s">
        <v>17</v>
      </c>
      <c r="L10" s="22">
        <v>20</v>
      </c>
      <c r="M10" s="14" t="s">
        <v>29</v>
      </c>
    </row>
    <row r="11" spans="1:13" ht="15.75" thickTop="1">
      <c r="A11" s="12">
        <v>0</v>
      </c>
      <c r="B11" s="13">
        <v>0</v>
      </c>
      <c r="C11" s="13">
        <v>0</v>
      </c>
      <c r="D11" s="14">
        <v>0</v>
      </c>
      <c r="E11" s="13">
        <v>0</v>
      </c>
      <c r="F11" s="13">
        <v>0</v>
      </c>
      <c r="G11" s="12">
        <v>1</v>
      </c>
      <c r="H11" s="13">
        <v>0</v>
      </c>
      <c r="I11" s="13">
        <v>1</v>
      </c>
      <c r="J11" s="14">
        <v>0</v>
      </c>
      <c r="K11" s="21" t="s">
        <v>17</v>
      </c>
      <c r="L11" s="21">
        <v>26</v>
      </c>
      <c r="M11" s="11" t="s">
        <v>26</v>
      </c>
    </row>
    <row r="12" spans="1:13" ht="15">
      <c r="A12" s="12">
        <v>0</v>
      </c>
      <c r="B12" s="13">
        <v>0</v>
      </c>
      <c r="C12" s="13">
        <v>0</v>
      </c>
      <c r="D12" s="14">
        <v>0</v>
      </c>
      <c r="E12" s="13">
        <v>0</v>
      </c>
      <c r="F12" s="13">
        <v>0</v>
      </c>
      <c r="G12" s="12">
        <v>0</v>
      </c>
      <c r="H12" s="13">
        <v>1</v>
      </c>
      <c r="I12" s="13">
        <v>0</v>
      </c>
      <c r="J12" s="14">
        <v>1</v>
      </c>
      <c r="K12" s="22" t="s">
        <v>17</v>
      </c>
      <c r="L12" s="22">
        <v>27</v>
      </c>
      <c r="M12" s="14" t="s">
        <v>27</v>
      </c>
    </row>
    <row r="13" spans="1:13" ht="15">
      <c r="A13" s="12">
        <v>0</v>
      </c>
      <c r="B13" s="13">
        <v>0</v>
      </c>
      <c r="C13" s="13">
        <v>0</v>
      </c>
      <c r="D13" s="14">
        <v>0</v>
      </c>
      <c r="E13" s="13">
        <v>1</v>
      </c>
      <c r="F13" s="13">
        <v>0</v>
      </c>
      <c r="G13" s="12">
        <v>40</v>
      </c>
      <c r="H13" s="13">
        <v>50</v>
      </c>
      <c r="I13" s="13">
        <v>0</v>
      </c>
      <c r="J13" s="14">
        <v>0</v>
      </c>
      <c r="K13" s="22" t="s">
        <v>17</v>
      </c>
      <c r="L13" s="22">
        <v>1400</v>
      </c>
      <c r="M13" s="14" t="s">
        <v>28</v>
      </c>
    </row>
    <row r="14" spans="1:13" ht="15.75" thickBot="1">
      <c r="A14" s="12">
        <v>0</v>
      </c>
      <c r="B14" s="13">
        <v>0</v>
      </c>
      <c r="C14" s="13">
        <v>0</v>
      </c>
      <c r="D14" s="14">
        <v>0</v>
      </c>
      <c r="E14" s="13">
        <v>0</v>
      </c>
      <c r="F14" s="13">
        <v>1</v>
      </c>
      <c r="G14" s="12">
        <v>0</v>
      </c>
      <c r="H14" s="13">
        <v>0</v>
      </c>
      <c r="I14" s="13">
        <v>35</v>
      </c>
      <c r="J14" s="14">
        <v>42</v>
      </c>
      <c r="K14" s="23" t="s">
        <v>17</v>
      </c>
      <c r="L14" s="23">
        <v>900</v>
      </c>
      <c r="M14" s="17" t="s">
        <v>25</v>
      </c>
    </row>
    <row r="15" spans="1:13" ht="16.5" thickBot="1" thickTop="1">
      <c r="A15" s="18">
        <v>1</v>
      </c>
      <c r="B15" s="19">
        <v>1</v>
      </c>
      <c r="C15" s="19">
        <v>1</v>
      </c>
      <c r="D15" s="20">
        <v>0</v>
      </c>
      <c r="E15" s="19">
        <v>0</v>
      </c>
      <c r="F15" s="19">
        <v>0</v>
      </c>
      <c r="G15" s="18">
        <v>1</v>
      </c>
      <c r="H15" s="19">
        <v>1</v>
      </c>
      <c r="I15" s="19">
        <v>1</v>
      </c>
      <c r="J15" s="20">
        <v>1</v>
      </c>
      <c r="K15" s="9" t="s">
        <v>17</v>
      </c>
      <c r="L15" s="24">
        <v>102</v>
      </c>
      <c r="M15" s="20" t="s">
        <v>30</v>
      </c>
    </row>
    <row r="16" spans="1:13" ht="16.5" thickBot="1" thickTop="1">
      <c r="A16" s="15">
        <v>525</v>
      </c>
      <c r="B16" s="16">
        <v>580</v>
      </c>
      <c r="C16" s="16">
        <v>546</v>
      </c>
      <c r="D16" s="17">
        <v>590</v>
      </c>
      <c r="E16" s="25">
        <v>-1</v>
      </c>
      <c r="F16" s="25">
        <v>-1.2</v>
      </c>
      <c r="G16" s="15">
        <v>525</v>
      </c>
      <c r="H16" s="16">
        <v>580</v>
      </c>
      <c r="I16" s="16">
        <v>546</v>
      </c>
      <c r="J16" s="17">
        <v>590</v>
      </c>
      <c r="K16" s="24" t="s">
        <v>18</v>
      </c>
      <c r="L16" s="23" t="s">
        <v>19</v>
      </c>
      <c r="M16" s="17" t="s">
        <v>20</v>
      </c>
    </row>
    <row r="17" ht="15.75" thickTop="1"/>
    <row r="18" spans="1:10" ht="16.5" thickBot="1">
      <c r="A18" s="7" t="s">
        <v>8</v>
      </c>
      <c r="B18" s="7" t="s">
        <v>9</v>
      </c>
      <c r="C18" s="7" t="s">
        <v>10</v>
      </c>
      <c r="D18" s="7" t="s">
        <v>11</v>
      </c>
      <c r="E18" s="7" t="s">
        <v>12</v>
      </c>
      <c r="F18" s="7" t="s">
        <v>13</v>
      </c>
      <c r="G18" s="7" t="s">
        <v>8</v>
      </c>
      <c r="H18" s="7" t="s">
        <v>9</v>
      </c>
      <c r="I18" s="7" t="s">
        <v>10</v>
      </c>
      <c r="J18" s="7" t="s">
        <v>11</v>
      </c>
    </row>
    <row r="19" spans="1:10" ht="16.5" thickBot="1" thickTop="1">
      <c r="A19" s="26">
        <v>26</v>
      </c>
      <c r="B19" s="27">
        <v>3.199999999999993</v>
      </c>
      <c r="C19" s="27">
        <v>0</v>
      </c>
      <c r="D19" s="27">
        <v>19.523809523809522</v>
      </c>
      <c r="E19" s="27">
        <v>0</v>
      </c>
      <c r="F19" s="27">
        <v>20</v>
      </c>
      <c r="G19" s="27">
        <v>0.8571428571428551</v>
      </c>
      <c r="H19" s="27">
        <v>27</v>
      </c>
      <c r="I19" s="27">
        <v>25.142857142857146</v>
      </c>
      <c r="J19" s="28">
        <v>0</v>
      </c>
    </row>
    <row r="20" ht="16.5" thickBot="1" thickTop="1"/>
    <row r="21" spans="1:5" ht="16.5" thickTop="1">
      <c r="A21" s="38" t="s">
        <v>3</v>
      </c>
      <c r="B21" s="32"/>
      <c r="C21" s="32"/>
      <c r="D21" s="32"/>
      <c r="E21" s="33"/>
    </row>
    <row r="22" spans="1:5" ht="15">
      <c r="A22" s="29">
        <f>SUMPRODUCT(A6:J6,$A$19:$J$19)</f>
        <v>26</v>
      </c>
      <c r="B22" s="13" t="s">
        <v>17</v>
      </c>
      <c r="C22" s="13">
        <v>26</v>
      </c>
      <c r="D22" s="34" t="s">
        <v>21</v>
      </c>
      <c r="E22" s="35"/>
    </row>
    <row r="23" spans="1:5" ht="15">
      <c r="A23" s="29">
        <f aca="true" t="shared" si="0" ref="A23:A31">SUMPRODUCT(A7:J7,$A$19:$J$19)</f>
        <v>22.723809523809514</v>
      </c>
      <c r="B23" s="13" t="s">
        <v>17</v>
      </c>
      <c r="C23" s="13">
        <v>28</v>
      </c>
      <c r="D23" s="34" t="s">
        <v>22</v>
      </c>
      <c r="E23" s="35"/>
    </row>
    <row r="24" spans="1:5" ht="15">
      <c r="A24" s="29">
        <f t="shared" si="0"/>
        <v>1199.9999999999995</v>
      </c>
      <c r="B24" s="13" t="s">
        <v>17</v>
      </c>
      <c r="C24" s="13">
        <v>1200</v>
      </c>
      <c r="D24" s="34" t="s">
        <v>23</v>
      </c>
      <c r="E24" s="35"/>
    </row>
    <row r="25" spans="1:5" ht="15">
      <c r="A25" s="29">
        <f t="shared" si="0"/>
        <v>799.9999999999999</v>
      </c>
      <c r="B25" s="13" t="s">
        <v>17</v>
      </c>
      <c r="C25" s="13">
        <v>800</v>
      </c>
      <c r="D25" s="34" t="s">
        <v>24</v>
      </c>
      <c r="E25" s="35"/>
    </row>
    <row r="26" spans="1:5" ht="15">
      <c r="A26" s="29">
        <f t="shared" si="0"/>
        <v>20</v>
      </c>
      <c r="B26" s="13" t="s">
        <v>17</v>
      </c>
      <c r="C26" s="13">
        <v>20</v>
      </c>
      <c r="D26" s="34" t="s">
        <v>29</v>
      </c>
      <c r="E26" s="35"/>
    </row>
    <row r="27" spans="1:5" ht="15">
      <c r="A27" s="29">
        <f t="shared" si="0"/>
        <v>26</v>
      </c>
      <c r="B27" s="13" t="s">
        <v>17</v>
      </c>
      <c r="C27" s="13">
        <v>26</v>
      </c>
      <c r="D27" s="34" t="s">
        <v>26</v>
      </c>
      <c r="E27" s="35"/>
    </row>
    <row r="28" spans="1:5" ht="15">
      <c r="A28" s="29">
        <f t="shared" si="0"/>
        <v>27</v>
      </c>
      <c r="B28" s="13" t="s">
        <v>17</v>
      </c>
      <c r="C28" s="13">
        <v>27</v>
      </c>
      <c r="D28" s="34" t="s">
        <v>27</v>
      </c>
      <c r="E28" s="35"/>
    </row>
    <row r="29" spans="1:5" ht="15">
      <c r="A29" s="29">
        <f t="shared" si="0"/>
        <v>1384.2857142857142</v>
      </c>
      <c r="B29" s="13" t="s">
        <v>17</v>
      </c>
      <c r="C29" s="13">
        <v>1400</v>
      </c>
      <c r="D29" s="34" t="s">
        <v>28</v>
      </c>
      <c r="E29" s="35"/>
    </row>
    <row r="30" spans="1:5" ht="15">
      <c r="A30" s="29">
        <f t="shared" si="0"/>
        <v>900.0000000000001</v>
      </c>
      <c r="B30" s="13" t="s">
        <v>17</v>
      </c>
      <c r="C30" s="13">
        <v>900</v>
      </c>
      <c r="D30" s="34" t="s">
        <v>25</v>
      </c>
      <c r="E30" s="35"/>
    </row>
    <row r="31" spans="1:5" ht="15.75" thickBot="1">
      <c r="A31" s="30">
        <f t="shared" si="0"/>
        <v>82.19999999999999</v>
      </c>
      <c r="B31" s="31" t="s">
        <v>17</v>
      </c>
      <c r="C31" s="31">
        <v>102</v>
      </c>
      <c r="D31" s="36" t="s">
        <v>30</v>
      </c>
      <c r="E31" s="37"/>
    </row>
    <row r="32" ht="15.75" thickTop="1"/>
    <row r="33" ht="15.75" thickBot="1">
      <c r="A33" s="1" t="s">
        <v>31</v>
      </c>
    </row>
    <row r="34" ht="16.5" thickBot="1" thickTop="1">
      <c r="A34" s="39">
        <f>SUMPRODUCT(A16:J16,A19:J19)</f>
        <v>56839.04761904762</v>
      </c>
    </row>
    <row r="35" ht="15.75" thickTop="1"/>
    <row r="36" ht="15.75" thickBot="1"/>
    <row r="37" spans="1:2" ht="16.5" thickBot="1" thickTop="1">
      <c r="A37" s="3"/>
      <c r="B37" s="1" t="s">
        <v>1</v>
      </c>
    </row>
    <row r="38" ht="16.5" thickBot="1" thickTop="1">
      <c r="A38"/>
    </row>
    <row r="39" spans="1:2" ht="16.5" thickBot="1" thickTop="1">
      <c r="A39" s="4"/>
      <c r="B39" s="1" t="s">
        <v>2</v>
      </c>
    </row>
    <row r="40" spans="1:2" ht="16.5" thickBot="1" thickTop="1">
      <c r="A40"/>
      <c r="B40"/>
    </row>
    <row r="41" spans="1:2" ht="16.5" thickBot="1" thickTop="1">
      <c r="A41" s="5"/>
      <c r="B41" s="1" t="s">
        <v>3</v>
      </c>
    </row>
    <row r="42" spans="1:2" ht="16.5" thickBot="1" thickTop="1">
      <c r="A42"/>
      <c r="B42"/>
    </row>
    <row r="43" spans="1:2" ht="16.5" thickBot="1" thickTop="1">
      <c r="A43" s="6"/>
      <c r="B43" s="1" t="s">
        <v>4</v>
      </c>
    </row>
    <row r="44" ht="15.75" thickTop="1"/>
  </sheetData>
  <mergeCells count="6">
    <mergeCell ref="M4:M5"/>
    <mergeCell ref="K4:K5"/>
    <mergeCell ref="E4:F4"/>
    <mergeCell ref="G4:J4"/>
    <mergeCell ref="A4:D4"/>
    <mergeCell ref="L4:L5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0.421875" style="0" bestFit="1" customWidth="1"/>
    <col min="4" max="4" width="12.00390625" style="0" bestFit="1" customWidth="1"/>
    <col min="5" max="6" width="12.57421875" style="0" bestFit="1" customWidth="1"/>
    <col min="7" max="8" width="12.00390625" style="0" bestFit="1" customWidth="1"/>
  </cols>
  <sheetData>
    <row r="1" ht="12.75">
      <c r="A1" s="40" t="s">
        <v>33</v>
      </c>
    </row>
    <row r="2" ht="12.75">
      <c r="A2" s="40" t="s">
        <v>34</v>
      </c>
    </row>
    <row r="3" ht="12.75">
      <c r="A3" s="40" t="s">
        <v>35</v>
      </c>
    </row>
    <row r="6" ht="13.5" thickBot="1">
      <c r="A6" t="s">
        <v>36</v>
      </c>
    </row>
    <row r="7" spans="2:8" ht="12.75">
      <c r="B7" s="43"/>
      <c r="C7" s="43"/>
      <c r="D7" s="43" t="s">
        <v>39</v>
      </c>
      <c r="E7" s="43" t="s">
        <v>41</v>
      </c>
      <c r="F7" s="43" t="s">
        <v>43</v>
      </c>
      <c r="G7" s="43" t="s">
        <v>45</v>
      </c>
      <c r="H7" s="43" t="s">
        <v>45</v>
      </c>
    </row>
    <row r="8" spans="2:8" ht="13.5" thickBot="1">
      <c r="B8" s="44" t="s">
        <v>37</v>
      </c>
      <c r="C8" s="44" t="s">
        <v>38</v>
      </c>
      <c r="D8" s="44" t="s">
        <v>40</v>
      </c>
      <c r="E8" s="44" t="s">
        <v>42</v>
      </c>
      <c r="F8" s="44" t="s">
        <v>44</v>
      </c>
      <c r="G8" s="44" t="s">
        <v>46</v>
      </c>
      <c r="H8" s="44" t="s">
        <v>47</v>
      </c>
    </row>
    <row r="9" spans="2:8" ht="12.75">
      <c r="B9" s="41" t="s">
        <v>51</v>
      </c>
      <c r="C9" s="41" t="s">
        <v>8</v>
      </c>
      <c r="D9" s="45">
        <v>26</v>
      </c>
      <c r="E9" s="45">
        <v>0</v>
      </c>
      <c r="F9" s="41">
        <v>524.999999996418</v>
      </c>
      <c r="G9" s="41">
        <v>1E+30</v>
      </c>
      <c r="H9" s="41">
        <v>6.666666719109103</v>
      </c>
    </row>
    <row r="10" spans="2:8" ht="12.75">
      <c r="B10" s="41" t="s">
        <v>52</v>
      </c>
      <c r="C10" s="41" t="s">
        <v>9</v>
      </c>
      <c r="D10" s="45">
        <v>3.199999999999993</v>
      </c>
      <c r="E10" s="45">
        <v>0</v>
      </c>
      <c r="F10" s="41">
        <v>579.9999999908323</v>
      </c>
      <c r="G10" s="41">
        <v>8.333333398922816</v>
      </c>
      <c r="H10" s="41">
        <v>579.9999999908324</v>
      </c>
    </row>
    <row r="11" spans="2:8" ht="12.75">
      <c r="B11" s="41" t="s">
        <v>53</v>
      </c>
      <c r="C11" s="41" t="s">
        <v>10</v>
      </c>
      <c r="D11" s="45">
        <v>0</v>
      </c>
      <c r="E11" s="45">
        <v>-6.666666719090886</v>
      </c>
      <c r="F11" s="41">
        <v>545.9999999584397</v>
      </c>
      <c r="G11" s="41">
        <v>6.666666719090886</v>
      </c>
      <c r="H11" s="41">
        <v>1E+30</v>
      </c>
    </row>
    <row r="12" spans="2:8" ht="12.75">
      <c r="B12" s="41" t="s">
        <v>54</v>
      </c>
      <c r="C12" s="41" t="s">
        <v>11</v>
      </c>
      <c r="D12" s="45">
        <v>19.523809523809522</v>
      </c>
      <c r="E12" s="45">
        <v>0</v>
      </c>
      <c r="F12" s="41">
        <v>589.9999999999948</v>
      </c>
      <c r="G12" s="41">
        <v>1E+30</v>
      </c>
      <c r="H12" s="41">
        <v>8.000000062823574</v>
      </c>
    </row>
    <row r="13" spans="2:8" ht="12.75">
      <c r="B13" s="41" t="s">
        <v>55</v>
      </c>
      <c r="C13" s="41" t="s">
        <v>12</v>
      </c>
      <c r="D13" s="45">
        <v>0</v>
      </c>
      <c r="E13" s="45">
        <v>-1.6476190931536348</v>
      </c>
      <c r="F13" s="41">
        <v>-1.0000000474974513</v>
      </c>
      <c r="G13" s="41">
        <v>1.6476190931536348</v>
      </c>
      <c r="H13" s="41">
        <v>1E+30</v>
      </c>
    </row>
    <row r="14" spans="2:8" ht="12.75">
      <c r="B14" s="41" t="s">
        <v>56</v>
      </c>
      <c r="C14" s="41" t="s">
        <v>13</v>
      </c>
      <c r="D14" s="45">
        <v>20</v>
      </c>
      <c r="E14" s="45">
        <v>0</v>
      </c>
      <c r="F14" s="41">
        <v>-1.2000000024272595</v>
      </c>
      <c r="G14" s="41">
        <v>1E+30</v>
      </c>
      <c r="H14" s="41">
        <v>1.6476190931565615</v>
      </c>
    </row>
    <row r="15" spans="2:8" ht="12.75">
      <c r="B15" s="41" t="s">
        <v>57</v>
      </c>
      <c r="C15" s="41" t="s">
        <v>8</v>
      </c>
      <c r="D15" s="45">
        <v>0.8571428571428551</v>
      </c>
      <c r="E15" s="45">
        <v>0</v>
      </c>
      <c r="F15" s="41">
        <v>524.9999999123846</v>
      </c>
      <c r="G15" s="41">
        <v>12.666666738657216</v>
      </c>
      <c r="H15" s="41">
        <v>57.6666682611649</v>
      </c>
    </row>
    <row r="16" spans="2:8" ht="12.75">
      <c r="B16" s="41" t="s">
        <v>58</v>
      </c>
      <c r="C16" s="41" t="s">
        <v>9</v>
      </c>
      <c r="D16" s="45">
        <v>27</v>
      </c>
      <c r="E16" s="45">
        <v>0</v>
      </c>
      <c r="F16" s="41">
        <v>579.9999999995904</v>
      </c>
      <c r="G16" s="41">
        <v>1E+30</v>
      </c>
      <c r="H16" s="41">
        <v>15.200000086494907</v>
      </c>
    </row>
    <row r="17" spans="2:8" ht="12.75">
      <c r="B17" s="41" t="s">
        <v>59</v>
      </c>
      <c r="C17" s="41" t="s">
        <v>10</v>
      </c>
      <c r="D17" s="45">
        <v>25.142857142857146</v>
      </c>
      <c r="E17" s="45">
        <v>0</v>
      </c>
      <c r="F17" s="41">
        <v>546.0000000014101</v>
      </c>
      <c r="G17" s="41">
        <v>57.666668261824114</v>
      </c>
      <c r="H17" s="41">
        <v>12.666666738802016</v>
      </c>
    </row>
    <row r="18" spans="2:8" ht="13.5" thickBot="1">
      <c r="B18" s="42" t="s">
        <v>60</v>
      </c>
      <c r="C18" s="42" t="s">
        <v>11</v>
      </c>
      <c r="D18" s="46">
        <v>0</v>
      </c>
      <c r="E18" s="46">
        <v>-15.200000086454907</v>
      </c>
      <c r="F18" s="42">
        <v>590.0000000110595</v>
      </c>
      <c r="G18" s="42">
        <v>15.200000086454907</v>
      </c>
      <c r="H18" s="42">
        <v>1E+30</v>
      </c>
    </row>
    <row r="20" ht="13.5" thickBot="1">
      <c r="A20" t="s">
        <v>3</v>
      </c>
    </row>
    <row r="21" spans="2:8" ht="12.75">
      <c r="B21" s="43"/>
      <c r="C21" s="43"/>
      <c r="D21" s="43" t="s">
        <v>39</v>
      </c>
      <c r="E21" s="43" t="s">
        <v>48</v>
      </c>
      <c r="F21" s="43" t="s">
        <v>32</v>
      </c>
      <c r="G21" s="43" t="s">
        <v>45</v>
      </c>
      <c r="H21" s="43" t="s">
        <v>45</v>
      </c>
    </row>
    <row r="22" spans="2:8" ht="13.5" thickBot="1">
      <c r="B22" s="44" t="s">
        <v>37</v>
      </c>
      <c r="C22" s="44" t="s">
        <v>38</v>
      </c>
      <c r="D22" s="44" t="s">
        <v>40</v>
      </c>
      <c r="E22" s="44" t="s">
        <v>49</v>
      </c>
      <c r="F22" s="44" t="s">
        <v>50</v>
      </c>
      <c r="G22" s="44" t="s">
        <v>46</v>
      </c>
      <c r="H22" s="44" t="s">
        <v>47</v>
      </c>
    </row>
    <row r="23" spans="2:8" ht="12.75">
      <c r="B23" s="41" t="s">
        <v>61</v>
      </c>
      <c r="C23" s="41" t="s">
        <v>3</v>
      </c>
      <c r="D23" s="45">
        <v>26</v>
      </c>
      <c r="E23" s="45">
        <v>61.00000000575632</v>
      </c>
      <c r="F23" s="41">
        <v>26</v>
      </c>
      <c r="G23" s="41">
        <v>4.00000000001909</v>
      </c>
      <c r="H23" s="41">
        <v>6.595238095226389</v>
      </c>
    </row>
    <row r="24" spans="2:8" ht="12.75">
      <c r="B24" s="41" t="s">
        <v>62</v>
      </c>
      <c r="C24" s="41" t="s">
        <v>3</v>
      </c>
      <c r="D24" s="45">
        <v>22.723809523809514</v>
      </c>
      <c r="E24" s="45">
        <v>0</v>
      </c>
      <c r="F24" s="41">
        <v>28</v>
      </c>
      <c r="G24" s="41">
        <v>1E+30</v>
      </c>
      <c r="H24" s="41">
        <v>5.276190476190485</v>
      </c>
    </row>
    <row r="25" spans="2:8" ht="12.75">
      <c r="B25" s="41" t="s">
        <v>63</v>
      </c>
      <c r="C25" s="41" t="s">
        <v>3</v>
      </c>
      <c r="D25" s="45">
        <v>1200</v>
      </c>
      <c r="E25" s="45">
        <v>11.599999999761263</v>
      </c>
      <c r="F25" s="41">
        <v>1200</v>
      </c>
      <c r="G25" s="41">
        <v>263.8095238090556</v>
      </c>
      <c r="H25" s="41">
        <v>160.0000000007636</v>
      </c>
    </row>
    <row r="26" spans="2:8" ht="12.75">
      <c r="B26" s="41" t="s">
        <v>64</v>
      </c>
      <c r="C26" s="41" t="s">
        <v>3</v>
      </c>
      <c r="D26" s="45">
        <v>800</v>
      </c>
      <c r="E26" s="45">
        <v>14.047619047644927</v>
      </c>
      <c r="F26" s="41">
        <v>800</v>
      </c>
      <c r="G26" s="41">
        <v>221.59999999973155</v>
      </c>
      <c r="H26" s="41">
        <v>819.9999999984819</v>
      </c>
    </row>
    <row r="27" spans="2:8" ht="12.75">
      <c r="B27" s="41" t="s">
        <v>65</v>
      </c>
      <c r="C27" s="41" t="s">
        <v>3</v>
      </c>
      <c r="D27" s="45">
        <v>20</v>
      </c>
      <c r="E27" s="45">
        <v>12.247619042534152</v>
      </c>
      <c r="F27" s="41">
        <v>20</v>
      </c>
      <c r="G27" s="41">
        <v>13.7500000007656</v>
      </c>
      <c r="H27" s="41">
        <v>19.999999999988916</v>
      </c>
    </row>
    <row r="28" spans="2:8" ht="12.75">
      <c r="B28" s="41" t="s">
        <v>66</v>
      </c>
      <c r="C28" s="41" t="s">
        <v>3</v>
      </c>
      <c r="D28" s="45">
        <v>26</v>
      </c>
      <c r="E28" s="45">
        <v>524.999999918264</v>
      </c>
      <c r="F28" s="41">
        <v>26</v>
      </c>
      <c r="G28" s="41">
        <v>0.392857142870167</v>
      </c>
      <c r="H28" s="41">
        <v>0.8571428571332561</v>
      </c>
    </row>
    <row r="29" spans="2:8" ht="12.75">
      <c r="B29" s="41" t="s">
        <v>67</v>
      </c>
      <c r="C29" s="41" t="s">
        <v>3</v>
      </c>
      <c r="D29" s="45">
        <v>27</v>
      </c>
      <c r="E29" s="45">
        <v>579.9999999994158</v>
      </c>
      <c r="F29" s="41">
        <v>27</v>
      </c>
      <c r="G29" s="41">
        <v>0.3142857142858282</v>
      </c>
      <c r="H29" s="41">
        <v>27.00000000000813</v>
      </c>
    </row>
    <row r="30" spans="2:8" ht="12.75">
      <c r="B30" s="41" t="s">
        <v>68</v>
      </c>
      <c r="C30" s="41" t="s">
        <v>3</v>
      </c>
      <c r="D30" s="45">
        <v>1384.2857142857142</v>
      </c>
      <c r="E30" s="45">
        <v>0</v>
      </c>
      <c r="F30" s="41">
        <v>1400</v>
      </c>
      <c r="G30" s="41">
        <v>1E+30</v>
      </c>
      <c r="H30" s="41">
        <v>15.71428571428562</v>
      </c>
    </row>
    <row r="31" spans="2:8" ht="12.75">
      <c r="B31" s="41" t="s">
        <v>69</v>
      </c>
      <c r="C31" s="41" t="s">
        <v>3</v>
      </c>
      <c r="D31" s="45">
        <v>900</v>
      </c>
      <c r="E31" s="45">
        <v>0.6000000023723118</v>
      </c>
      <c r="F31" s="41">
        <v>900</v>
      </c>
      <c r="G31" s="41">
        <v>29.999999999647006</v>
      </c>
      <c r="H31" s="41">
        <v>13.750000000448075</v>
      </c>
    </row>
    <row r="32" spans="2:8" ht="13.5" thickBot="1">
      <c r="B32" s="42" t="s">
        <v>70</v>
      </c>
      <c r="C32" s="42" t="s">
        <v>3</v>
      </c>
      <c r="D32" s="46">
        <v>82.2</v>
      </c>
      <c r="E32" s="46">
        <v>0</v>
      </c>
      <c r="F32" s="42">
        <v>102</v>
      </c>
      <c r="G32" s="42">
        <v>1E+30</v>
      </c>
      <c r="H32" s="42">
        <v>19.8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Dawg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H. Park</dc:creator>
  <cp:keywords/>
  <dc:description/>
  <cp:lastModifiedBy>David H. Park</cp:lastModifiedBy>
  <dcterms:created xsi:type="dcterms:W3CDTF">2001-07-31T18:43:23Z</dcterms:created>
  <dcterms:modified xsi:type="dcterms:W3CDTF">2001-08-02T18:18:01Z</dcterms:modified>
  <cp:category/>
  <cp:version/>
  <cp:contentType/>
  <cp:contentStatus/>
</cp:coreProperties>
</file>