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60" activeTab="0"/>
  </bookViews>
  <sheets>
    <sheet name="Formulation" sheetId="1" r:id="rId1"/>
    <sheet name="Optimum" sheetId="2" r:id="rId2"/>
    <sheet name="Sensitivity Report 1" sheetId="3" r:id="rId3"/>
    <sheet name="Tableau" sheetId="4" r:id="rId4"/>
    <sheet name="Worksheet" sheetId="5" r:id="rId5"/>
  </sheets>
  <definedNames>
    <definedName name="sencount" hidden="1">1</definedName>
    <definedName name="solver_adj" localSheetId="0" hidden="1">'Formulation'!$C$13:$E$13</definedName>
    <definedName name="solver_adj" localSheetId="1" hidden="1">'Optimum'!$C$13:$E$13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'Formulation'!$A$17</definedName>
    <definedName name="solver_lhs1" localSheetId="1" hidden="1">'Optimum'!$A$17</definedName>
    <definedName name="solver_lhs2" localSheetId="0" hidden="1">'Formulation'!$A$18</definedName>
    <definedName name="solver_lhs2" localSheetId="1" hidden="1">'Optimum'!$A$18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2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'Formulation'!$A$22</definedName>
    <definedName name="solver_opt" localSheetId="1" hidden="1">'Optimum'!$A$22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hs1" localSheetId="0" hidden="1">'Formulation'!$C$17</definedName>
    <definedName name="solver_rhs1" localSheetId="1" hidden="1">'Optimum'!$C$17</definedName>
    <definedName name="solver_rhs2" localSheetId="0" hidden="1">'Formulation'!$C$18</definedName>
    <definedName name="solver_rhs2" localSheetId="1" hidden="1">'Optimum'!$C$18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David H. Park</author>
  </authors>
  <commentList>
    <comment ref="A27" authorId="0">
      <text>
        <r>
          <rPr>
            <b/>
            <sz val="8"/>
            <rFont val="Tahoma"/>
            <family val="0"/>
          </rPr>
          <t>Popojo says: Go Skydiving</t>
        </r>
      </text>
    </comment>
  </commentList>
</comments>
</file>

<file path=xl/comments2.xml><?xml version="1.0" encoding="utf-8"?>
<comments xmlns="http://schemas.openxmlformats.org/spreadsheetml/2006/main">
  <authors>
    <author>David H. Park</author>
  </authors>
  <commentList>
    <comment ref="A27" authorId="0">
      <text>
        <r>
          <rPr>
            <b/>
            <sz val="8"/>
            <rFont val="Tahoma"/>
            <family val="0"/>
          </rPr>
          <t>Popojo says: Dance with style &amp; Originality</t>
        </r>
      </text>
    </comment>
  </commentList>
</comments>
</file>

<file path=xl/sharedStrings.xml><?xml version="1.0" encoding="utf-8"?>
<sst xmlns="http://schemas.openxmlformats.org/spreadsheetml/2006/main" count="119" uniqueCount="54">
  <si>
    <t>Simple Example, Page 62 of BH&amp;M</t>
  </si>
  <si>
    <t>Usage per unit of trailer</t>
  </si>
  <si>
    <t>Flat-bed</t>
  </si>
  <si>
    <t>Economy</t>
  </si>
  <si>
    <t>Luxury</t>
  </si>
  <si>
    <t>Resource Availabilities</t>
  </si>
  <si>
    <t>Metalworking days</t>
  </si>
  <si>
    <t>Woodworking days</t>
  </si>
  <si>
    <t>Contribution ($ x 100)</t>
  </si>
  <si>
    <t>original data</t>
  </si>
  <si>
    <t>Decision variables</t>
  </si>
  <si>
    <t>Constraints</t>
  </si>
  <si>
    <t>Objective Function</t>
  </si>
  <si>
    <t>Number of Trailers produced per month</t>
  </si>
  <si>
    <t>&lt;=</t>
  </si>
  <si>
    <t>Metalworking days is limited to 24 days/month</t>
  </si>
  <si>
    <t>Woodworking days is limited to 60 days/month</t>
  </si>
  <si>
    <t>Microsoft Excel 9.0 Sensitivity Report</t>
  </si>
  <si>
    <t>Worksheet: [Simple Example, Page 62.xls]Sheet1</t>
  </si>
  <si>
    <t>Report Created: 8/6/01 1:24:21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</si>
  <si>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</si>
  <si>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</si>
  <si>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</si>
  <si>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</si>
  <si>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</si>
  <si>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</si>
  <si>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</si>
  <si>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</si>
  <si>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</si>
  <si>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</si>
  <si>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</si>
  <si>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</si>
  <si>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</si>
  <si>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</si>
  <si>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</si>
  <si>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</si>
  <si>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$C$13</t>
  </si>
  <si>
    <t>$D$13</t>
  </si>
  <si>
    <t>$E$13</t>
  </si>
  <si>
    <t>$A$17</t>
  </si>
  <si>
    <t>$A$18</t>
  </si>
  <si>
    <t>Total Contribution ($ x 100)</t>
  </si>
  <si>
    <t>Initial Tableau</t>
  </si>
  <si>
    <t>BV</t>
  </si>
  <si>
    <t>CV</t>
  </si>
  <si>
    <t>x1</t>
  </si>
  <si>
    <t>x2</t>
  </si>
  <si>
    <t>x3</t>
  </si>
  <si>
    <t>x4</t>
  </si>
  <si>
    <t>x5</t>
  </si>
  <si>
    <t>-z</t>
  </si>
  <si>
    <t>Final Tableau (computed by formula)</t>
  </si>
  <si>
    <t>Final Tableau (these are static and do not change)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</si>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</sst>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\ ???/???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double"/>
      <right style="double"/>
      <top style="double"/>
      <bottom style="double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165" fontId="4" fillId="0" borderId="0" xfId="0" applyNumberFormat="1" applyFont="1" applyAlignment="1">
      <alignment horizontal="left"/>
    </xf>
    <xf numFmtId="165" fontId="1" fillId="2" borderId="22" xfId="0" applyNumberFormat="1" applyFont="1" applyFill="1" applyBorder="1" applyAlignment="1">
      <alignment horizontal="center"/>
    </xf>
    <xf numFmtId="165" fontId="1" fillId="3" borderId="22" xfId="0" applyNumberFormat="1" applyFont="1" applyFill="1" applyBorder="1" applyAlignment="1">
      <alignment horizontal="center"/>
    </xf>
    <xf numFmtId="165" fontId="1" fillId="4" borderId="22" xfId="0" applyNumberFormat="1" applyFont="1" applyFill="1" applyBorder="1" applyAlignment="1">
      <alignment horizontal="center"/>
    </xf>
    <xf numFmtId="165" fontId="1" fillId="5" borderId="2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165" fontId="0" fillId="4" borderId="23" xfId="0" applyNumberFormat="1" applyFill="1" applyBorder="1" applyAlignment="1">
      <alignment horizontal="center"/>
    </xf>
    <xf numFmtId="165" fontId="0" fillId="5" borderId="23" xfId="0" applyNumberFormat="1" applyFill="1" applyBorder="1" applyAlignment="1">
      <alignment horizontal="center"/>
    </xf>
    <xf numFmtId="165" fontId="6" fillId="2" borderId="22" xfId="0" applyNumberFormat="1" applyFont="1" applyFill="1" applyBorder="1" applyAlignment="1" quotePrefix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4" borderId="22" xfId="0" applyNumberFormat="1" applyFont="1" applyFill="1" applyBorder="1" applyAlignment="1">
      <alignment horizontal="center"/>
    </xf>
    <xf numFmtId="165" fontId="6" fillId="5" borderId="22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7" fillId="6" borderId="0" xfId="0" applyNumberFormat="1" applyFont="1" applyFill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1.7109375" style="3" customWidth="1"/>
    <col min="2" max="2" width="12.7109375" style="3" customWidth="1"/>
    <col min="3" max="5" width="11.7109375" style="3" customWidth="1"/>
    <col min="6" max="6" width="14.7109375" style="3" customWidth="1"/>
    <col min="7" max="16384" width="11.7109375" style="3" customWidth="1"/>
  </cols>
  <sheetData>
    <row r="1" spans="1:2" ht="18">
      <c r="A1" s="4" t="s">
        <v>0</v>
      </c>
      <c r="B1" s="4"/>
    </row>
    <row r="2" ht="15"/>
    <row r="3" ht="15.75" thickBot="1"/>
    <row r="4" spans="3:6" ht="17.25" thickBot="1" thickTop="1">
      <c r="C4" s="50" t="s">
        <v>1</v>
      </c>
      <c r="D4" s="50"/>
      <c r="E4" s="50"/>
      <c r="F4" s="51" t="s">
        <v>5</v>
      </c>
    </row>
    <row r="5" spans="3:6" ht="17.25" thickBot="1" thickTop="1">
      <c r="C5" s="13" t="s">
        <v>2</v>
      </c>
      <c r="D5" s="13" t="s">
        <v>3</v>
      </c>
      <c r="E5" s="13" t="s">
        <v>4</v>
      </c>
      <c r="F5" s="52"/>
    </row>
    <row r="6" spans="1:6" ht="16.5" thickTop="1">
      <c r="A6" s="2" t="s">
        <v>6</v>
      </c>
      <c r="C6" s="10">
        <v>0.5</v>
      </c>
      <c r="D6" s="11">
        <v>2</v>
      </c>
      <c r="E6" s="11">
        <v>1</v>
      </c>
      <c r="F6" s="11">
        <v>24</v>
      </c>
    </row>
    <row r="7" spans="1:6" ht="15.75">
      <c r="A7" s="2" t="s">
        <v>7</v>
      </c>
      <c r="C7" s="11">
        <v>1</v>
      </c>
      <c r="D7" s="11">
        <v>2</v>
      </c>
      <c r="E7" s="11">
        <v>4</v>
      </c>
      <c r="F7" s="11">
        <v>60</v>
      </c>
    </row>
    <row r="8" spans="1:6" ht="16.5" thickBot="1">
      <c r="A8" s="2" t="s">
        <v>8</v>
      </c>
      <c r="C8" s="12">
        <v>6</v>
      </c>
      <c r="D8" s="12">
        <v>14</v>
      </c>
      <c r="E8" s="12">
        <v>13</v>
      </c>
      <c r="F8" s="12"/>
    </row>
    <row r="9" ht="15.75" thickTop="1"/>
    <row r="10" ht="15"/>
    <row r="11" ht="15.75">
      <c r="C11" s="2" t="s">
        <v>13</v>
      </c>
    </row>
    <row r="12" spans="3:5" ht="16.5" thickBot="1">
      <c r="C12" s="14" t="s">
        <v>2</v>
      </c>
      <c r="D12" s="14" t="s">
        <v>3</v>
      </c>
      <c r="E12" s="14" t="s">
        <v>4</v>
      </c>
    </row>
    <row r="13" spans="3:5" ht="16.5" thickBot="1" thickTop="1">
      <c r="C13" s="15">
        <v>36</v>
      </c>
      <c r="D13" s="16">
        <v>0</v>
      </c>
      <c r="E13" s="17">
        <v>6</v>
      </c>
    </row>
    <row r="14" spans="3:5" ht="15.75" thickTop="1">
      <c r="C14" s="22"/>
      <c r="D14" s="22"/>
      <c r="E14" s="22"/>
    </row>
    <row r="15" ht="15.75" thickBot="1"/>
    <row r="16" spans="1:7" ht="16.5" thickTop="1">
      <c r="A16" s="28" t="s">
        <v>11</v>
      </c>
      <c r="B16" s="18"/>
      <c r="C16" s="18"/>
      <c r="D16" s="18"/>
      <c r="E16" s="18"/>
      <c r="F16" s="18"/>
      <c r="G16" s="19"/>
    </row>
    <row r="17" spans="1:7" ht="15">
      <c r="A17" s="20">
        <f>SUMPRODUCT(C6:E6,C13:E13)</f>
        <v>24</v>
      </c>
      <c r="B17" s="21" t="s">
        <v>14</v>
      </c>
      <c r="C17" s="21">
        <v>24</v>
      </c>
      <c r="D17" s="22" t="s">
        <v>15</v>
      </c>
      <c r="E17" s="22"/>
      <c r="F17" s="22"/>
      <c r="G17" s="23"/>
    </row>
    <row r="18" spans="1:7" ht="15.75" thickBot="1">
      <c r="A18" s="24">
        <f>SUMPRODUCT(C7:E7,C13:E13)</f>
        <v>60</v>
      </c>
      <c r="B18" s="25" t="s">
        <v>14</v>
      </c>
      <c r="C18" s="25">
        <v>60</v>
      </c>
      <c r="D18" s="26" t="s">
        <v>16</v>
      </c>
      <c r="E18" s="26"/>
      <c r="F18" s="26"/>
      <c r="G18" s="27"/>
    </row>
    <row r="19" spans="1:6" ht="15.75" thickTop="1">
      <c r="A19" s="21"/>
      <c r="B19" s="21"/>
      <c r="C19" s="22"/>
      <c r="D19" s="22"/>
      <c r="E19" s="22"/>
      <c r="F19" s="22"/>
    </row>
    <row r="20" ht="15"/>
    <row r="21" ht="15.75" thickBot="1">
      <c r="A21" s="3" t="s">
        <v>41</v>
      </c>
    </row>
    <row r="22" ht="16.5" thickBot="1" thickTop="1">
      <c r="A22" s="9">
        <f>SUMPRODUCT(C8:E8,C13:E13)</f>
        <v>294</v>
      </c>
    </row>
    <row r="23" ht="15.75" thickTop="1"/>
    <row r="24" ht="15.75" thickBot="1"/>
    <row r="25" spans="1:2" ht="16.5" thickBot="1" thickTop="1">
      <c r="A25" s="6"/>
      <c r="B25" s="3" t="s">
        <v>9</v>
      </c>
    </row>
    <row r="26" ht="16.5" thickBot="1" thickTop="1">
      <c r="A26"/>
    </row>
    <row r="27" spans="1:2" ht="16.5" thickBot="1" thickTop="1">
      <c r="A27" s="7"/>
      <c r="B27" s="3" t="s">
        <v>10</v>
      </c>
    </row>
    <row r="28" spans="1:2" ht="16.5" thickBot="1" thickTop="1">
      <c r="A28"/>
      <c r="B28"/>
    </row>
    <row r="29" spans="1:2" ht="16.5" thickBot="1" thickTop="1">
      <c r="A29" s="8"/>
      <c r="B29" s="3" t="s">
        <v>11</v>
      </c>
    </row>
    <row r="30" spans="1:2" ht="16.5" thickBot="1" thickTop="1">
      <c r="A30"/>
      <c r="B30"/>
    </row>
    <row r="31" spans="1:2" ht="16.5" thickBot="1" thickTop="1">
      <c r="A31" s="9"/>
      <c r="B31" s="3" t="s">
        <v>12</v>
      </c>
    </row>
    <row r="32" ht="15.75" thickTop="1"/>
  </sheetData>
  <mergeCells count="2">
    <mergeCell ref="C4:E4"/>
    <mergeCell ref="F4:F5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11" sqref="G11"/>
    </sheetView>
  </sheetViews>
  <sheetFormatPr defaultColWidth="9.140625" defaultRowHeight="12.75"/>
  <cols>
    <col min="1" max="1" width="11.7109375" style="3" customWidth="1"/>
    <col min="2" max="2" width="12.7109375" style="3" customWidth="1"/>
    <col min="3" max="5" width="11.7109375" style="3" customWidth="1"/>
    <col min="6" max="6" width="14.7109375" style="3" customWidth="1"/>
    <col min="7" max="16384" width="11.7109375" style="3" customWidth="1"/>
  </cols>
  <sheetData>
    <row r="1" spans="1:2" ht="18">
      <c r="A1" s="4" t="s">
        <v>0</v>
      </c>
      <c r="B1" s="4"/>
    </row>
    <row r="2" ht="15"/>
    <row r="3" ht="15.75" thickBot="1"/>
    <row r="4" spans="3:6" ht="17.25" thickBot="1" thickTop="1">
      <c r="C4" s="50" t="s">
        <v>1</v>
      </c>
      <c r="D4" s="50"/>
      <c r="E4" s="50"/>
      <c r="F4" s="51" t="s">
        <v>5</v>
      </c>
    </row>
    <row r="5" spans="3:6" ht="17.25" thickBot="1" thickTop="1">
      <c r="C5" s="13" t="s">
        <v>2</v>
      </c>
      <c r="D5" s="13" t="s">
        <v>3</v>
      </c>
      <c r="E5" s="13" t="s">
        <v>4</v>
      </c>
      <c r="F5" s="52"/>
    </row>
    <row r="6" spans="1:6" ht="16.5" thickTop="1">
      <c r="A6" s="2" t="s">
        <v>6</v>
      </c>
      <c r="C6" s="10">
        <v>0.5</v>
      </c>
      <c r="D6" s="11">
        <v>2</v>
      </c>
      <c r="E6" s="11">
        <v>1</v>
      </c>
      <c r="F6" s="11">
        <v>24</v>
      </c>
    </row>
    <row r="7" spans="1:6" ht="15.75">
      <c r="A7" s="2" t="s">
        <v>7</v>
      </c>
      <c r="C7" s="11">
        <v>1</v>
      </c>
      <c r="D7" s="11">
        <v>2</v>
      </c>
      <c r="E7" s="11">
        <v>4</v>
      </c>
      <c r="F7" s="11">
        <v>60</v>
      </c>
    </row>
    <row r="8" spans="1:6" ht="16.5" thickBot="1">
      <c r="A8" s="2" t="s">
        <v>8</v>
      </c>
      <c r="C8" s="12">
        <v>6</v>
      </c>
      <c r="D8" s="12">
        <v>14</v>
      </c>
      <c r="E8" s="12">
        <v>13</v>
      </c>
      <c r="F8" s="12"/>
    </row>
    <row r="9" ht="15.75" thickTop="1"/>
    <row r="10" ht="15"/>
    <row r="11" ht="15.75">
      <c r="C11" s="2" t="s">
        <v>13</v>
      </c>
    </row>
    <row r="12" spans="3:5" ht="16.5" thickBot="1">
      <c r="C12" s="14" t="s">
        <v>2</v>
      </c>
      <c r="D12" s="14" t="s">
        <v>3</v>
      </c>
      <c r="E12" s="14" t="s">
        <v>4</v>
      </c>
    </row>
    <row r="13" spans="3:5" ht="16.5" thickBot="1" thickTop="1">
      <c r="C13" s="15">
        <v>36</v>
      </c>
      <c r="D13" s="16">
        <v>0</v>
      </c>
      <c r="E13" s="17">
        <v>6</v>
      </c>
    </row>
    <row r="14" spans="3:5" ht="15.75" thickTop="1">
      <c r="C14" s="22"/>
      <c r="D14" s="22"/>
      <c r="E14" s="22"/>
    </row>
    <row r="15" ht="15.75" thickBot="1"/>
    <row r="16" spans="1:7" ht="16.5" thickTop="1">
      <c r="A16" s="28" t="s">
        <v>11</v>
      </c>
      <c r="B16" s="18"/>
      <c r="C16" s="18"/>
      <c r="D16" s="18"/>
      <c r="E16" s="18"/>
      <c r="F16" s="18"/>
      <c r="G16" s="19"/>
    </row>
    <row r="17" spans="1:7" ht="15">
      <c r="A17" s="20">
        <f>SUMPRODUCT(C6:E6,C13:E13)</f>
        <v>24</v>
      </c>
      <c r="B17" s="21" t="s">
        <v>14</v>
      </c>
      <c r="C17" s="21">
        <v>24</v>
      </c>
      <c r="D17" s="22" t="s">
        <v>15</v>
      </c>
      <c r="E17" s="22"/>
      <c r="F17" s="22"/>
      <c r="G17" s="23"/>
    </row>
    <row r="18" spans="1:7" ht="15.75" thickBot="1">
      <c r="A18" s="24">
        <f>SUMPRODUCT(C7:E7,C13:E13)</f>
        <v>60</v>
      </c>
      <c r="B18" s="25" t="s">
        <v>14</v>
      </c>
      <c r="C18" s="25">
        <v>60</v>
      </c>
      <c r="D18" s="26" t="s">
        <v>16</v>
      </c>
      <c r="E18" s="26"/>
      <c r="F18" s="26"/>
      <c r="G18" s="27"/>
    </row>
    <row r="19" spans="1:6" ht="15.75" thickTop="1">
      <c r="A19" s="21"/>
      <c r="B19" s="21"/>
      <c r="C19" s="22"/>
      <c r="D19" s="22"/>
      <c r="E19" s="22"/>
      <c r="F19" s="22"/>
    </row>
    <row r="20" ht="15"/>
    <row r="21" ht="15.75" thickBot="1">
      <c r="A21" s="3" t="s">
        <v>41</v>
      </c>
    </row>
    <row r="22" ht="16.5" thickBot="1" thickTop="1">
      <c r="A22" s="9">
        <f>SUMPRODUCT(C8:E8,C13:E13)</f>
        <v>294</v>
      </c>
    </row>
    <row r="23" ht="15.75" thickTop="1"/>
    <row r="24" ht="15.75" thickBot="1"/>
    <row r="25" spans="1:2" ht="16.5" thickBot="1" thickTop="1">
      <c r="A25" s="6"/>
      <c r="B25" s="3" t="s">
        <v>9</v>
      </c>
    </row>
    <row r="26" ht="16.5" thickBot="1" thickTop="1">
      <c r="A26"/>
    </row>
    <row r="27" spans="1:2" ht="16.5" thickBot="1" thickTop="1">
      <c r="A27" s="7"/>
      <c r="B27" s="3" t="s">
        <v>10</v>
      </c>
    </row>
    <row r="28" spans="1:2" ht="16.5" thickBot="1" thickTop="1">
      <c r="A28"/>
      <c r="B28"/>
    </row>
    <row r="29" spans="1:2" ht="16.5" thickBot="1" thickTop="1">
      <c r="A29" s="8"/>
      <c r="B29" s="3" t="s">
        <v>11</v>
      </c>
    </row>
    <row r="30" spans="1:2" ht="16.5" thickBot="1" thickTop="1">
      <c r="A30"/>
      <c r="B30"/>
    </row>
    <row r="31" spans="1:2" ht="16.5" thickBot="1" thickTop="1">
      <c r="A31" s="9"/>
      <c r="B31" s="3" t="s">
        <v>12</v>
      </c>
    </row>
    <row r="32" ht="15.75" thickTop="1"/>
  </sheetData>
  <mergeCells count="2">
    <mergeCell ref="C4:E4"/>
    <mergeCell ref="F4:F5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G42" sqref="G42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0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1" t="s">
        <v>19</v>
      </c>
    </row>
    <row r="6" ht="13.5" thickBot="1">
      <c r="A6" t="s">
        <v>20</v>
      </c>
    </row>
    <row r="7" spans="2:8" ht="12.75">
      <c r="B7" s="31"/>
      <c r="C7" s="31"/>
      <c r="D7" s="31" t="s">
        <v>23</v>
      </c>
      <c r="E7" s="31" t="s">
        <v>25</v>
      </c>
      <c r="F7" s="31" t="s">
        <v>27</v>
      </c>
      <c r="G7" s="31" t="s">
        <v>29</v>
      </c>
      <c r="H7" s="31" t="s">
        <v>29</v>
      </c>
    </row>
    <row r="8" spans="2:8" ht="13.5" thickBot="1">
      <c r="B8" s="32" t="s">
        <v>21</v>
      </c>
      <c r="C8" s="32" t="s">
        <v>22</v>
      </c>
      <c r="D8" s="32" t="s">
        <v>24</v>
      </c>
      <c r="E8" s="32" t="s">
        <v>26</v>
      </c>
      <c r="F8" s="32" t="s">
        <v>28</v>
      </c>
      <c r="G8" s="32" t="s">
        <v>30</v>
      </c>
      <c r="H8" s="32" t="s">
        <v>31</v>
      </c>
    </row>
    <row r="9" spans="2:8" ht="12.75">
      <c r="B9" s="29" t="s">
        <v>36</v>
      </c>
      <c r="C9" s="29" t="s">
        <v>2</v>
      </c>
      <c r="D9" s="33">
        <v>36</v>
      </c>
      <c r="E9" s="33">
        <v>0</v>
      </c>
      <c r="F9" s="29">
        <v>6</v>
      </c>
      <c r="G9" s="29">
        <v>0.5000000000000006</v>
      </c>
      <c r="H9" s="29">
        <v>1.5</v>
      </c>
    </row>
    <row r="10" spans="2:8" ht="12.75">
      <c r="B10" s="29" t="s">
        <v>37</v>
      </c>
      <c r="C10" s="29" t="s">
        <v>3</v>
      </c>
      <c r="D10" s="33">
        <v>0</v>
      </c>
      <c r="E10" s="33">
        <v>-9</v>
      </c>
      <c r="F10" s="29">
        <v>14</v>
      </c>
      <c r="G10" s="29">
        <v>9</v>
      </c>
      <c r="H10" s="29">
        <v>1E+30</v>
      </c>
    </row>
    <row r="11" spans="2:8" ht="13.5" thickBot="1">
      <c r="B11" s="30" t="s">
        <v>38</v>
      </c>
      <c r="C11" s="30" t="s">
        <v>4</v>
      </c>
      <c r="D11" s="34">
        <v>6</v>
      </c>
      <c r="E11" s="34">
        <v>0</v>
      </c>
      <c r="F11" s="30">
        <v>13</v>
      </c>
      <c r="G11" s="30">
        <v>9</v>
      </c>
      <c r="H11" s="30">
        <v>1</v>
      </c>
    </row>
    <row r="13" ht="13.5" thickBot="1">
      <c r="A13" t="s">
        <v>11</v>
      </c>
    </row>
    <row r="14" spans="2:8" ht="12.75">
      <c r="B14" s="31"/>
      <c r="C14" s="31"/>
      <c r="D14" s="31" t="s">
        <v>23</v>
      </c>
      <c r="E14" s="31" t="s">
        <v>32</v>
      </c>
      <c r="F14" s="31" t="s">
        <v>34</v>
      </c>
      <c r="G14" s="31" t="s">
        <v>29</v>
      </c>
      <c r="H14" s="31" t="s">
        <v>29</v>
      </c>
    </row>
    <row r="15" spans="2:8" ht="13.5" thickBot="1">
      <c r="B15" s="32" t="s">
        <v>21</v>
      </c>
      <c r="C15" s="32" t="s">
        <v>22</v>
      </c>
      <c r="D15" s="32" t="s">
        <v>24</v>
      </c>
      <c r="E15" s="32" t="s">
        <v>33</v>
      </c>
      <c r="F15" s="32" t="s">
        <v>35</v>
      </c>
      <c r="G15" s="32" t="s">
        <v>30</v>
      </c>
      <c r="H15" s="32" t="s">
        <v>31</v>
      </c>
    </row>
    <row r="16" spans="2:8" ht="12.75">
      <c r="B16" s="29" t="s">
        <v>39</v>
      </c>
      <c r="C16" s="29" t="s">
        <v>11</v>
      </c>
      <c r="D16" s="33">
        <v>24</v>
      </c>
      <c r="E16" s="33">
        <v>11</v>
      </c>
      <c r="F16" s="29">
        <v>24</v>
      </c>
      <c r="G16" s="29">
        <v>6</v>
      </c>
      <c r="H16" s="29">
        <v>9</v>
      </c>
    </row>
    <row r="17" spans="2:8" ht="13.5" thickBot="1">
      <c r="B17" s="30" t="s">
        <v>40</v>
      </c>
      <c r="C17" s="30" t="s">
        <v>11</v>
      </c>
      <c r="D17" s="34">
        <v>60</v>
      </c>
      <c r="E17" s="34">
        <v>0.5</v>
      </c>
      <c r="F17" s="30">
        <v>60</v>
      </c>
      <c r="G17" s="30">
        <v>36</v>
      </c>
      <c r="H17" s="30"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2"/>
  <sheetViews>
    <sheetView workbookViewId="0" topLeftCell="A1">
      <selection activeCell="D7" sqref="D7"/>
    </sheetView>
  </sheetViews>
  <sheetFormatPr defaultColWidth="9.140625" defaultRowHeight="15" customHeight="1"/>
  <cols>
    <col min="1" max="16384" width="11.7109375" style="0" customWidth="1"/>
  </cols>
  <sheetData>
    <row r="4" spans="2:8" ht="15" customHeight="1" thickBot="1">
      <c r="B4" s="35" t="s">
        <v>42</v>
      </c>
      <c r="C4" s="5"/>
      <c r="D4" s="5"/>
      <c r="E4" s="5"/>
      <c r="F4" s="5"/>
      <c r="G4" s="5"/>
      <c r="H4" s="5"/>
    </row>
    <row r="5" spans="2:8" ht="15" customHeight="1" thickBot="1">
      <c r="B5" s="36" t="s">
        <v>43</v>
      </c>
      <c r="C5" s="37" t="s">
        <v>44</v>
      </c>
      <c r="D5" s="38" t="s">
        <v>45</v>
      </c>
      <c r="E5" s="38" t="s">
        <v>46</v>
      </c>
      <c r="F5" s="39" t="s">
        <v>47</v>
      </c>
      <c r="G5" s="39" t="s">
        <v>48</v>
      </c>
      <c r="H5" s="39" t="s">
        <v>49</v>
      </c>
    </row>
    <row r="6" spans="2:8" ht="15" customHeight="1">
      <c r="B6" s="40" t="s">
        <v>48</v>
      </c>
      <c r="C6" s="41">
        <v>24</v>
      </c>
      <c r="D6" s="42">
        <v>0.5</v>
      </c>
      <c r="E6" s="42">
        <v>2</v>
      </c>
      <c r="F6" s="43">
        <v>1</v>
      </c>
      <c r="G6" s="43">
        <v>1</v>
      </c>
      <c r="H6" s="43"/>
    </row>
    <row r="7" spans="2:8" ht="15" customHeight="1" thickBot="1">
      <c r="B7" s="40" t="s">
        <v>49</v>
      </c>
      <c r="C7" s="41">
        <v>60</v>
      </c>
      <c r="D7" s="42">
        <v>1</v>
      </c>
      <c r="E7" s="42">
        <v>2</v>
      </c>
      <c r="F7" s="43">
        <v>4</v>
      </c>
      <c r="G7" s="43"/>
      <c r="H7" s="43">
        <v>1</v>
      </c>
    </row>
    <row r="8" spans="2:10" ht="15" customHeight="1" thickBot="1">
      <c r="B8" s="44" t="s">
        <v>50</v>
      </c>
      <c r="C8" s="45">
        <v>0</v>
      </c>
      <c r="D8" s="46">
        <v>6</v>
      </c>
      <c r="E8" s="46">
        <v>14</v>
      </c>
      <c r="F8" s="47">
        <v>13</v>
      </c>
      <c r="G8" s="47"/>
      <c r="H8" s="47"/>
      <c r="J8" t="s">
        <v>53</v>
      </c>
    </row>
    <row r="11" ht="15" customHeight="1" thickBot="1">
      <c r="B11" s="35" t="s">
        <v>51</v>
      </c>
    </row>
    <row r="12" spans="2:8" ht="15" customHeight="1" thickBot="1">
      <c r="B12" s="36" t="s">
        <v>43</v>
      </c>
      <c r="C12" s="37" t="s">
        <v>44</v>
      </c>
      <c r="D12" s="39" t="s">
        <v>45</v>
      </c>
      <c r="E12" s="38" t="s">
        <v>46</v>
      </c>
      <c r="F12" s="39" t="s">
        <v>47</v>
      </c>
      <c r="G12" s="38" t="s">
        <v>48</v>
      </c>
      <c r="H12" s="38" t="s">
        <v>49</v>
      </c>
    </row>
    <row r="13" spans="2:8" ht="15" customHeight="1">
      <c r="B13" s="40" t="s">
        <v>45</v>
      </c>
      <c r="C13" s="41">
        <f>Worksheet!B18</f>
        <v>35.99999999999999</v>
      </c>
      <c r="D13" s="43">
        <f>Worksheet!C18</f>
        <v>1</v>
      </c>
      <c r="E13" s="42">
        <f>Worksheet!D18</f>
        <v>5.999999999999999</v>
      </c>
      <c r="F13" s="43">
        <f>Worksheet!E18</f>
        <v>0</v>
      </c>
      <c r="G13" s="42">
        <f>Worksheet!F18</f>
        <v>3.999999999999999</v>
      </c>
      <c r="H13" s="42">
        <f>Worksheet!G18</f>
        <v>-0.9999999999999998</v>
      </c>
    </row>
    <row r="14" spans="2:8" ht="15" customHeight="1" thickBot="1">
      <c r="B14" s="40" t="s">
        <v>47</v>
      </c>
      <c r="C14" s="41">
        <f>Worksheet!B19</f>
        <v>6.000000000000002</v>
      </c>
      <c r="D14" s="43">
        <f>Worksheet!C19</f>
        <v>0</v>
      </c>
      <c r="E14" s="42">
        <f>Worksheet!D19</f>
        <v>-0.9999999999999998</v>
      </c>
      <c r="F14" s="43">
        <f>Worksheet!E19</f>
        <v>1</v>
      </c>
      <c r="G14" s="42">
        <f>Worksheet!F19</f>
        <v>-0.9999999999999998</v>
      </c>
      <c r="H14" s="42">
        <f>Worksheet!G19</f>
        <v>0.49999999999999994</v>
      </c>
    </row>
    <row r="15" spans="2:8" ht="15" customHeight="1" thickBot="1">
      <c r="B15" s="44" t="s">
        <v>50</v>
      </c>
      <c r="C15" s="45">
        <f>Worksheet!B20</f>
        <v>-294</v>
      </c>
      <c r="D15" s="47">
        <f>Worksheet!C20</f>
        <v>0</v>
      </c>
      <c r="E15" s="46">
        <f>Worksheet!D20</f>
        <v>-8.999999999999998</v>
      </c>
      <c r="F15" s="47">
        <f>Worksheet!E20</f>
        <v>0</v>
      </c>
      <c r="G15" s="46">
        <f>Worksheet!F20</f>
        <v>-10.999999999999998</v>
      </c>
      <c r="H15" s="46">
        <f>Worksheet!G20</f>
        <v>-0.5000000000000004</v>
      </c>
    </row>
    <row r="18" ht="15" customHeight="1" thickBot="1">
      <c r="B18" s="35" t="s">
        <v>52</v>
      </c>
    </row>
    <row r="19" spans="2:8" ht="15" customHeight="1" thickBot="1">
      <c r="B19" s="36" t="s">
        <v>43</v>
      </c>
      <c r="C19" s="37" t="s">
        <v>44</v>
      </c>
      <c r="D19" s="39" t="s">
        <v>45</v>
      </c>
      <c r="E19" s="38" t="s">
        <v>46</v>
      </c>
      <c r="F19" s="39" t="s">
        <v>47</v>
      </c>
      <c r="G19" s="38" t="s">
        <v>48</v>
      </c>
      <c r="H19" s="38" t="s">
        <v>49</v>
      </c>
    </row>
    <row r="20" spans="2:8" ht="15" customHeight="1">
      <c r="B20" s="40" t="s">
        <v>45</v>
      </c>
      <c r="C20" s="41">
        <v>36</v>
      </c>
      <c r="D20" s="43">
        <v>1</v>
      </c>
      <c r="E20" s="42">
        <v>6</v>
      </c>
      <c r="F20" s="43">
        <v>0</v>
      </c>
      <c r="G20" s="42">
        <v>4</v>
      </c>
      <c r="H20" s="42">
        <v>-1</v>
      </c>
    </row>
    <row r="21" spans="2:8" ht="15" customHeight="1" thickBot="1">
      <c r="B21" s="40" t="s">
        <v>47</v>
      </c>
      <c r="C21" s="41">
        <v>6</v>
      </c>
      <c r="D21" s="43">
        <v>0</v>
      </c>
      <c r="E21" s="42">
        <v>-1</v>
      </c>
      <c r="F21" s="43">
        <v>1</v>
      </c>
      <c r="G21" s="42">
        <v>-1</v>
      </c>
      <c r="H21" s="42">
        <v>0.5</v>
      </c>
    </row>
    <row r="22" spans="2:8" ht="15" customHeight="1" thickBot="1">
      <c r="B22" s="44" t="s">
        <v>50</v>
      </c>
      <c r="C22" s="45">
        <v>-294</v>
      </c>
      <c r="D22" s="47">
        <v>0</v>
      </c>
      <c r="E22" s="46">
        <v>-9</v>
      </c>
      <c r="F22" s="47">
        <v>0</v>
      </c>
      <c r="G22" s="46">
        <v>-11</v>
      </c>
      <c r="H22" s="46">
        <v>-0.5</v>
      </c>
    </row>
  </sheetData>
  <conditionalFormatting sqref="F7 F14 D14 F21 D21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0"/>
  <sheetViews>
    <sheetView workbookViewId="0" topLeftCell="A1">
      <selection activeCell="D23" sqref="D23"/>
    </sheetView>
  </sheetViews>
  <sheetFormatPr defaultColWidth="9.140625" defaultRowHeight="12.75"/>
  <cols>
    <col min="1" max="1" width="9.140625" style="48" customWidth="1"/>
    <col min="2" max="2" width="11.7109375" style="48" bestFit="1" customWidth="1"/>
    <col min="3" max="3" width="9.28125" style="48" bestFit="1" customWidth="1"/>
    <col min="4" max="5" width="10.140625" style="48" bestFit="1" customWidth="1"/>
    <col min="6" max="6" width="10.7109375" style="48" bestFit="1" customWidth="1"/>
    <col min="7" max="7" width="9.7109375" style="48" bestFit="1" customWidth="1"/>
    <col min="8" max="16384" width="9.140625" style="48" customWidth="1"/>
  </cols>
  <sheetData>
    <row r="3" spans="2:7" ht="12.75">
      <c r="B3" s="48">
        <f>Tableau!C6</f>
        <v>24</v>
      </c>
      <c r="C3" s="48">
        <f>Tableau!D6</f>
        <v>0.5</v>
      </c>
      <c r="D3" s="49">
        <f>Tableau!E6</f>
        <v>2</v>
      </c>
      <c r="E3" s="48">
        <f>Tableau!F6</f>
        <v>1</v>
      </c>
      <c r="F3" s="48">
        <f>Tableau!G6</f>
        <v>1</v>
      </c>
      <c r="G3" s="48">
        <f>Tableau!H6</f>
        <v>0</v>
      </c>
    </row>
    <row r="4" spans="2:7" ht="12.75">
      <c r="B4" s="48">
        <f>Tableau!C7</f>
        <v>60</v>
      </c>
      <c r="C4" s="48">
        <f>Tableau!D7</f>
        <v>1</v>
      </c>
      <c r="D4" s="48">
        <f>Tableau!E7</f>
        <v>2</v>
      </c>
      <c r="E4" s="48">
        <f>Tableau!F7</f>
        <v>4</v>
      </c>
      <c r="F4" s="48">
        <f>Tableau!G7</f>
        <v>0</v>
      </c>
      <c r="G4" s="48">
        <f>Tableau!H7</f>
        <v>1</v>
      </c>
    </row>
    <row r="5" spans="2:7" ht="12.75">
      <c r="B5" s="48">
        <f>Tableau!C8</f>
        <v>0</v>
      </c>
      <c r="C5" s="48">
        <f>Tableau!D8</f>
        <v>6</v>
      </c>
      <c r="D5" s="48">
        <f>Tableau!E8</f>
        <v>14</v>
      </c>
      <c r="E5" s="48">
        <f>Tableau!F8</f>
        <v>13</v>
      </c>
      <c r="F5" s="48">
        <f>Tableau!G8</f>
        <v>0</v>
      </c>
      <c r="G5" s="48">
        <f>Tableau!H8</f>
        <v>0</v>
      </c>
    </row>
    <row r="8" spans="2:7" ht="12.75">
      <c r="B8" s="48">
        <f aca="true" t="shared" si="0" ref="B8:G8">B$3/$D$3</f>
        <v>12</v>
      </c>
      <c r="C8" s="48">
        <f t="shared" si="0"/>
        <v>0.25</v>
      </c>
      <c r="D8" s="48">
        <f t="shared" si="0"/>
        <v>1</v>
      </c>
      <c r="E8" s="48">
        <f t="shared" si="0"/>
        <v>0.5</v>
      </c>
      <c r="F8" s="48">
        <f t="shared" si="0"/>
        <v>0.5</v>
      </c>
      <c r="G8" s="48">
        <f t="shared" si="0"/>
        <v>0</v>
      </c>
    </row>
    <row r="9" spans="2:7" ht="12.75">
      <c r="B9" s="48">
        <f aca="true" t="shared" si="1" ref="B9:G9">B$4-$D$4*B$8</f>
        <v>36</v>
      </c>
      <c r="C9" s="48">
        <f t="shared" si="1"/>
        <v>0.5</v>
      </c>
      <c r="D9" s="48">
        <f t="shared" si="1"/>
        <v>0</v>
      </c>
      <c r="E9" s="49">
        <f t="shared" si="1"/>
        <v>3</v>
      </c>
      <c r="F9" s="48">
        <f t="shared" si="1"/>
        <v>-1</v>
      </c>
      <c r="G9" s="48">
        <f t="shared" si="1"/>
        <v>1</v>
      </c>
    </row>
    <row r="10" spans="2:7" ht="12.75">
      <c r="B10" s="48">
        <f aca="true" t="shared" si="2" ref="B10:G10">B$5-$D$5*B$8</f>
        <v>-168</v>
      </c>
      <c r="C10" s="48">
        <f t="shared" si="2"/>
        <v>2.5</v>
      </c>
      <c r="D10" s="48">
        <f t="shared" si="2"/>
        <v>0</v>
      </c>
      <c r="E10" s="48">
        <f t="shared" si="2"/>
        <v>6</v>
      </c>
      <c r="F10" s="48">
        <f t="shared" si="2"/>
        <v>-7</v>
      </c>
      <c r="G10" s="48">
        <f t="shared" si="2"/>
        <v>0</v>
      </c>
    </row>
    <row r="13" spans="2:7" ht="12.75">
      <c r="B13" s="48">
        <f aca="true" t="shared" si="3" ref="B13:G13">B$8-$E$8*B$14</f>
        <v>6</v>
      </c>
      <c r="C13" s="49">
        <f t="shared" si="3"/>
        <v>0.16666666666666669</v>
      </c>
      <c r="D13" s="48">
        <f t="shared" si="3"/>
        <v>1</v>
      </c>
      <c r="E13" s="48">
        <f t="shared" si="3"/>
        <v>0</v>
      </c>
      <c r="F13" s="48">
        <f t="shared" si="3"/>
        <v>0.6666666666666666</v>
      </c>
      <c r="G13" s="48">
        <f t="shared" si="3"/>
        <v>-0.16666666666666666</v>
      </c>
    </row>
    <row r="14" spans="2:7" ht="12.75">
      <c r="B14" s="48">
        <f aca="true" t="shared" si="4" ref="B14:G14">B$9/$E$9</f>
        <v>12</v>
      </c>
      <c r="C14" s="48">
        <f t="shared" si="4"/>
        <v>0.16666666666666666</v>
      </c>
      <c r="D14" s="48">
        <f t="shared" si="4"/>
        <v>0</v>
      </c>
      <c r="E14" s="48">
        <f t="shared" si="4"/>
        <v>1</v>
      </c>
      <c r="F14" s="48">
        <f t="shared" si="4"/>
        <v>-0.3333333333333333</v>
      </c>
      <c r="G14" s="48">
        <f t="shared" si="4"/>
        <v>0.3333333333333333</v>
      </c>
    </row>
    <row r="15" spans="2:7" ht="12.75">
      <c r="B15" s="48">
        <f aca="true" t="shared" si="5" ref="B15:G15">B$10-$E$10*B$14</f>
        <v>-240</v>
      </c>
      <c r="C15" s="48">
        <f t="shared" si="5"/>
        <v>1.5</v>
      </c>
      <c r="D15" s="48">
        <f t="shared" si="5"/>
        <v>0</v>
      </c>
      <c r="E15" s="48">
        <f t="shared" si="5"/>
        <v>0</v>
      </c>
      <c r="F15" s="48">
        <f t="shared" si="5"/>
        <v>-5</v>
      </c>
      <c r="G15" s="48">
        <f t="shared" si="5"/>
        <v>-2</v>
      </c>
    </row>
    <row r="18" spans="2:7" ht="12.75">
      <c r="B18" s="48">
        <f aca="true" t="shared" si="6" ref="B18:G18">B$13/$C$13</f>
        <v>35.99999999999999</v>
      </c>
      <c r="C18" s="48">
        <f t="shared" si="6"/>
        <v>1</v>
      </c>
      <c r="D18" s="48">
        <f t="shared" si="6"/>
        <v>5.999999999999999</v>
      </c>
      <c r="E18" s="48">
        <f t="shared" si="6"/>
        <v>0</v>
      </c>
      <c r="F18" s="48">
        <f t="shared" si="6"/>
        <v>3.999999999999999</v>
      </c>
      <c r="G18" s="48">
        <f t="shared" si="6"/>
        <v>-0.9999999999999998</v>
      </c>
    </row>
    <row r="19" spans="2:7" ht="12.75">
      <c r="B19" s="48">
        <f aca="true" t="shared" si="7" ref="B19:G19">B$14-$C$14*B$18</f>
        <v>6.000000000000002</v>
      </c>
      <c r="C19" s="48">
        <f t="shared" si="7"/>
        <v>0</v>
      </c>
      <c r="D19" s="48">
        <f t="shared" si="7"/>
        <v>-0.9999999999999998</v>
      </c>
      <c r="E19" s="48">
        <f t="shared" si="7"/>
        <v>1</v>
      </c>
      <c r="F19" s="48">
        <f t="shared" si="7"/>
        <v>-0.9999999999999998</v>
      </c>
      <c r="G19" s="48">
        <f t="shared" si="7"/>
        <v>0.49999999999999994</v>
      </c>
    </row>
    <row r="20" spans="2:7" ht="12.75">
      <c r="B20" s="48">
        <f aca="true" t="shared" si="8" ref="B20:G20">B$15-$C$15*B$18</f>
        <v>-294</v>
      </c>
      <c r="C20" s="48">
        <f t="shared" si="8"/>
        <v>0</v>
      </c>
      <c r="D20" s="48">
        <f t="shared" si="8"/>
        <v>-8.999999999999998</v>
      </c>
      <c r="E20" s="48">
        <f t="shared" si="8"/>
        <v>0</v>
      </c>
      <c r="F20" s="48">
        <f t="shared" si="8"/>
        <v>-10.999999999999998</v>
      </c>
      <c r="G20" s="48">
        <f t="shared" si="8"/>
        <v>-0.5000000000000004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David H. Park</cp:lastModifiedBy>
  <dcterms:created xsi:type="dcterms:W3CDTF">2001-08-06T16:47:29Z</dcterms:created>
  <dcterms:modified xsi:type="dcterms:W3CDTF">2001-08-09T16:03:02Z</dcterms:modified>
  <cp:category/>
  <cp:version/>
  <cp:contentType/>
  <cp:contentStatus/>
</cp:coreProperties>
</file>