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660" activeTab="1"/>
  </bookViews>
  <sheets>
    <sheet name="Formulation" sheetId="1" r:id="rId1"/>
    <sheet name="Optimum" sheetId="2" r:id="rId2"/>
    <sheet name="Sensitivity Report 2" sheetId="3" r:id="rId3"/>
  </sheets>
  <definedNames>
    <definedName name="anscount" hidden="1">1</definedName>
    <definedName name="limcount" hidden="1">1</definedName>
    <definedName name="sencount" hidden="1">2</definedName>
    <definedName name="solver_adj" localSheetId="0" hidden="1">'Formulation'!$G$6:$G$8</definedName>
    <definedName name="solver_adj" localSheetId="1" hidden="1">'Optimum'!$G$6:$G$8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'Formulation'!$A$15</definedName>
    <definedName name="solver_lhs1" localSheetId="1" hidden="1">'Optimum'!$A$15</definedName>
    <definedName name="solver_lhs2" localSheetId="0" hidden="1">'Formulation'!$A$16</definedName>
    <definedName name="solver_lhs2" localSheetId="1" hidden="1">'Optimum'!$A$16</definedName>
    <definedName name="solver_lhs3" localSheetId="0" hidden="1">'Formulation'!$A$17</definedName>
    <definedName name="solver_lhs3" localSheetId="1" hidden="1">'Optimum'!$A$17</definedName>
    <definedName name="solver_lhs4" localSheetId="0" hidden="1">'Formulation'!$A$18</definedName>
    <definedName name="solver_lhs4" localSheetId="1" hidden="1">'Optimum'!$A$18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4</definedName>
    <definedName name="solver_num" localSheetId="1" hidden="1">4</definedName>
    <definedName name="solver_nwt" localSheetId="0" hidden="1">1</definedName>
    <definedName name="solver_nwt" localSheetId="1" hidden="1">1</definedName>
    <definedName name="solver_opt" localSheetId="0" hidden="1">'Formulation'!$A$21</definedName>
    <definedName name="solver_opt" localSheetId="1" hidden="1">'Optimum'!$A$21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1</definedName>
    <definedName name="solver_rel2" localSheetId="0" hidden="1">1</definedName>
    <definedName name="solver_rel2" localSheetId="1" hidden="1">1</definedName>
    <definedName name="solver_rel3" localSheetId="0" hidden="1">1</definedName>
    <definedName name="solver_rel3" localSheetId="1" hidden="1">1</definedName>
    <definedName name="solver_rel4" localSheetId="0" hidden="1">3</definedName>
    <definedName name="solver_rel4" localSheetId="1" hidden="1">3</definedName>
    <definedName name="solver_rhs1" localSheetId="0" hidden="1">'Formulation'!$C$15</definedName>
    <definedName name="solver_rhs1" localSheetId="1" hidden="1">'Optimum'!$C$15</definedName>
    <definedName name="solver_rhs2" localSheetId="0" hidden="1">'Formulation'!$C$16</definedName>
    <definedName name="solver_rhs2" localSheetId="1" hidden="1">'Optimum'!$C$16</definedName>
    <definedName name="solver_rhs3" localSheetId="0" hidden="1">'Formulation'!$C$17</definedName>
    <definedName name="solver_rhs3" localSheetId="1" hidden="1">'Optimum'!$C$17</definedName>
    <definedName name="solver_rhs4" localSheetId="0" hidden="1">'Formulation'!$C$18</definedName>
    <definedName name="solver_rhs4" localSheetId="1" hidden="1">'Optimum'!$C$18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<sst xmlns="http://schemas.openxmlformats.org/spreadsheetml/2006/main" count="107" uniqueCount="50">
  <si>
    <t>Glass Problem, Page 110 BH&amp;M</t>
  </si>
  <si>
    <t>original data</t>
  </si>
  <si>
    <t>Decision variables</t>
  </si>
  <si>
    <t>Constraints</t>
  </si>
  <si>
    <t>Objective Function</t>
  </si>
  <si>
    <t>Prod.</t>
  </si>
  <si>
    <t>Time (hrs)</t>
  </si>
  <si>
    <t>Storage</t>
  </si>
  <si>
    <t>Contribution</t>
  </si>
  <si>
    <t>Limit</t>
  </si>
  <si>
    <t>&lt;800</t>
  </si>
  <si>
    <t>N/A</t>
  </si>
  <si>
    <t>60 Hours production/week</t>
  </si>
  <si>
    <t>15,000 cubic feet storage space</t>
  </si>
  <si>
    <t>Juice</t>
  </si>
  <si>
    <t>Cocktail</t>
  </si>
  <si>
    <t>Champagne</t>
  </si>
  <si>
    <t>&lt;=</t>
  </si>
  <si>
    <t>Production capacity must not exceed 60 hours</t>
  </si>
  <si>
    <t>Warehouse capacity must not exceed 150</t>
  </si>
  <si>
    <t>Demand for 6oz glasses must be less than 8</t>
  </si>
  <si>
    <t>Number of Glasses</t>
  </si>
  <si>
    <t>Hundreds of cases per week</t>
  </si>
  <si>
    <t>Total Contribution</t>
  </si>
  <si>
    <t>Time</t>
  </si>
  <si>
    <t>Demand</t>
  </si>
  <si>
    <t xml:space="preserve"> </t>
  </si>
  <si>
    <t>&gt;=</t>
  </si>
  <si>
    <t>Demand for Juice glasses must be less than 8</t>
  </si>
  <si>
    <t>Demand for Juice glasses must be less positive</t>
  </si>
  <si>
    <t>Microsoft Excel 9.0 Sensitivity Report</t>
  </si>
  <si>
    <t>Adjustable Cells</t>
  </si>
  <si>
    <t>Cell</t>
  </si>
  <si>
    <t>Name</t>
  </si>
  <si>
    <t>Final</t>
  </si>
  <si>
    <t>Value</t>
  </si>
  <si>
    <t>Reduced</t>
  </si>
  <si>
    <t>Gradient</t>
  </si>
  <si>
    <t>Lagrange</t>
  </si>
  <si>
    <t>Multiplier</t>
  </si>
  <si>
    <t>$G$6</t>
  </si>
  <si>
    <t>$G$7</t>
  </si>
  <si>
    <t>$G$8</t>
  </si>
  <si>
    <t>$A$15</t>
  </si>
  <si>
    <t>$A$16</t>
  </si>
  <si>
    <t>$A$17</t>
  </si>
  <si>
    <t>$A$18</t>
  </si>
  <si>
    <t>Demand for 6oz glasses must be positive</t>
  </si>
  <si>
    <t>Worksheet: [Glass, pg 110.xls]Optimum</t>
  </si>
  <si>
    <t>Report Created: 7/11/01 6:15:51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</si>
</sst>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double"/>
      <right style="double"/>
      <top style="double"/>
      <bottom style="double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6" fontId="2" fillId="0" borderId="8" xfId="0" applyNumberFormat="1" applyFont="1" applyBorder="1" applyAlignment="1">
      <alignment horizontal="right"/>
    </xf>
    <xf numFmtId="8" fontId="2" fillId="0" borderId="0" xfId="0" applyNumberFormat="1" applyFont="1" applyBorder="1" applyAlignment="1">
      <alignment horizontal="right"/>
    </xf>
    <xf numFmtId="6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24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E25" sqref="E25"/>
    </sheetView>
  </sheetViews>
  <sheetFormatPr defaultColWidth="9.140625" defaultRowHeight="12.75"/>
  <cols>
    <col min="1" max="1" width="16.421875" style="2" customWidth="1"/>
    <col min="2" max="5" width="10.7109375" style="2" customWidth="1"/>
    <col min="6" max="6" width="13.7109375" style="2" customWidth="1"/>
    <col min="7" max="7" width="11.57421875" style="2" customWidth="1"/>
    <col min="8" max="11" width="10.7109375" style="2" customWidth="1"/>
    <col min="12" max="12" width="13.421875" style="2" bestFit="1" customWidth="1"/>
    <col min="13" max="16384" width="10.7109375" style="2" customWidth="1"/>
  </cols>
  <sheetData>
    <row r="1" ht="18">
      <c r="A1" s="1" t="s">
        <v>0</v>
      </c>
    </row>
    <row r="4" spans="2:6" ht="16.5" thickBot="1">
      <c r="B4" s="7" t="s">
        <v>14</v>
      </c>
      <c r="C4" s="7" t="s">
        <v>15</v>
      </c>
      <c r="D4" s="7" t="s">
        <v>16</v>
      </c>
      <c r="F4" s="2" t="s">
        <v>21</v>
      </c>
    </row>
    <row r="5" spans="1:12" ht="17.25" thickBot="1" thickTop="1">
      <c r="A5" s="7" t="s">
        <v>5</v>
      </c>
      <c r="B5" s="8">
        <v>100</v>
      </c>
      <c r="C5" s="9">
        <v>100</v>
      </c>
      <c r="D5" s="10">
        <v>100</v>
      </c>
      <c r="F5" s="2" t="s">
        <v>22</v>
      </c>
      <c r="I5" s="34" t="s">
        <v>24</v>
      </c>
      <c r="J5" s="35" t="s">
        <v>7</v>
      </c>
      <c r="K5" s="35" t="s">
        <v>25</v>
      </c>
      <c r="L5" s="36" t="s">
        <v>8</v>
      </c>
    </row>
    <row r="6" spans="1:12" ht="16.5" thickTop="1">
      <c r="A6" s="7" t="s">
        <v>6</v>
      </c>
      <c r="B6" s="11">
        <v>6</v>
      </c>
      <c r="C6" s="12">
        <v>5</v>
      </c>
      <c r="D6" s="13">
        <v>8</v>
      </c>
      <c r="F6" s="2" t="s">
        <v>14</v>
      </c>
      <c r="G6" s="31">
        <v>6.428571428571428</v>
      </c>
      <c r="I6" s="11">
        <v>6</v>
      </c>
      <c r="J6" s="12">
        <v>10</v>
      </c>
      <c r="K6" s="25">
        <v>1</v>
      </c>
      <c r="L6" s="40">
        <v>5</v>
      </c>
    </row>
    <row r="7" spans="1:12" ht="15.75">
      <c r="A7" s="7" t="s">
        <v>7</v>
      </c>
      <c r="B7" s="11">
        <v>10</v>
      </c>
      <c r="C7" s="12">
        <v>20</v>
      </c>
      <c r="D7" s="13">
        <v>10</v>
      </c>
      <c r="F7" s="2" t="s">
        <v>15</v>
      </c>
      <c r="G7" s="32">
        <v>4.2857142857142865</v>
      </c>
      <c r="I7" s="11">
        <v>5</v>
      </c>
      <c r="J7" s="12">
        <v>20</v>
      </c>
      <c r="K7" s="25">
        <v>0</v>
      </c>
      <c r="L7" s="40">
        <v>4.5</v>
      </c>
    </row>
    <row r="8" spans="1:12" ht="16.5" thickBot="1">
      <c r="A8" s="7" t="s">
        <v>8</v>
      </c>
      <c r="B8" s="14">
        <v>5</v>
      </c>
      <c r="C8" s="15">
        <v>4.5</v>
      </c>
      <c r="D8" s="16">
        <v>6</v>
      </c>
      <c r="F8" s="2" t="s">
        <v>16</v>
      </c>
      <c r="G8" s="33">
        <v>0</v>
      </c>
      <c r="I8" s="17">
        <v>8</v>
      </c>
      <c r="J8" s="18">
        <v>10</v>
      </c>
      <c r="K8" s="38">
        <v>0</v>
      </c>
      <c r="L8" s="39">
        <v>6</v>
      </c>
    </row>
    <row r="9" spans="1:4" ht="17.25" thickBot="1" thickTop="1">
      <c r="A9" s="7" t="s">
        <v>9</v>
      </c>
      <c r="B9" s="17" t="s">
        <v>10</v>
      </c>
      <c r="C9" s="18" t="s">
        <v>11</v>
      </c>
      <c r="D9" s="19" t="s">
        <v>11</v>
      </c>
    </row>
    <row r="10" ht="16.5" thickBot="1" thickTop="1"/>
    <row r="11" spans="1:3" ht="15.75" thickTop="1">
      <c r="A11" s="34" t="s">
        <v>12</v>
      </c>
      <c r="B11" s="35"/>
      <c r="C11" s="36"/>
    </row>
    <row r="12" spans="1:3" ht="15.75" thickBot="1">
      <c r="A12" s="37" t="s">
        <v>13</v>
      </c>
      <c r="B12" s="38"/>
      <c r="C12" s="39"/>
    </row>
    <row r="13" ht="16.5" thickBot="1" thickTop="1"/>
    <row r="14" spans="1:8" ht="15.75" thickTop="1">
      <c r="A14" s="41" t="s">
        <v>3</v>
      </c>
      <c r="B14" s="42"/>
      <c r="C14" s="42"/>
      <c r="D14" s="42"/>
      <c r="E14" s="42"/>
      <c r="F14" s="42"/>
      <c r="G14" s="42"/>
      <c r="H14" s="43"/>
    </row>
    <row r="15" spans="1:8" ht="15">
      <c r="A15" s="44">
        <f>SUMPRODUCT(G6:G8,I6:I8)</f>
        <v>60</v>
      </c>
      <c r="B15" s="45" t="s">
        <v>17</v>
      </c>
      <c r="C15" s="45">
        <v>60</v>
      </c>
      <c r="D15" s="46" t="s">
        <v>18</v>
      </c>
      <c r="E15" s="46"/>
      <c r="F15" s="46"/>
      <c r="G15" s="46"/>
      <c r="H15" s="47"/>
    </row>
    <row r="16" spans="1:8" ht="15">
      <c r="A16" s="44">
        <f>SUMPRODUCT(G6:G8,J6:J8)</f>
        <v>150</v>
      </c>
      <c r="B16" s="45" t="s">
        <v>17</v>
      </c>
      <c r="C16" s="45">
        <v>150</v>
      </c>
      <c r="D16" s="46" t="s">
        <v>19</v>
      </c>
      <c r="E16" s="46"/>
      <c r="F16" s="46"/>
      <c r="G16" s="46"/>
      <c r="H16" s="47"/>
    </row>
    <row r="17" spans="1:8" ht="15">
      <c r="A17" s="44">
        <f>SUMPRODUCT(G6:G8*K6:K8)</f>
        <v>6.428571428571428</v>
      </c>
      <c r="B17" s="45" t="s">
        <v>17</v>
      </c>
      <c r="C17" s="45">
        <v>8</v>
      </c>
      <c r="D17" s="46" t="s">
        <v>28</v>
      </c>
      <c r="E17" s="46"/>
      <c r="F17" s="46"/>
      <c r="G17" s="46"/>
      <c r="H17" s="47"/>
    </row>
    <row r="18" spans="1:8" ht="15.75" thickBot="1">
      <c r="A18" s="48">
        <f>G8</f>
        <v>0</v>
      </c>
      <c r="B18" s="49" t="s">
        <v>27</v>
      </c>
      <c r="C18" s="49">
        <v>0</v>
      </c>
      <c r="D18" s="50" t="s">
        <v>29</v>
      </c>
      <c r="E18" s="50"/>
      <c r="F18" s="50"/>
      <c r="G18" s="50"/>
      <c r="H18" s="51"/>
    </row>
    <row r="19" ht="15.75" thickTop="1"/>
    <row r="20" ht="15.75" thickBot="1">
      <c r="A20" s="2" t="s">
        <v>23</v>
      </c>
    </row>
    <row r="21" ht="16.5" thickBot="1" thickTop="1">
      <c r="A21" s="6">
        <f>SUMPRODUCT(G6:G8,L6:L8)</f>
        <v>51.42857142857143</v>
      </c>
    </row>
    <row r="22" ht="15.75" thickTop="1"/>
    <row r="23" ht="15.75" thickBot="1"/>
    <row r="24" spans="1:2" ht="16.5" thickBot="1" thickTop="1">
      <c r="A24" s="3"/>
      <c r="B24" s="2" t="s">
        <v>1</v>
      </c>
    </row>
    <row r="25" ht="16.5" thickBot="1" thickTop="1"/>
    <row r="26" spans="1:8" ht="16.5" thickBot="1" thickTop="1">
      <c r="A26" s="4"/>
      <c r="B26" s="2" t="s">
        <v>2</v>
      </c>
      <c r="H26" s="2" t="s">
        <v>26</v>
      </c>
    </row>
    <row r="27" ht="16.5" thickBot="1" thickTop="1"/>
    <row r="28" spans="1:2" ht="16.5" thickBot="1" thickTop="1">
      <c r="A28" s="5"/>
      <c r="B28" s="2" t="s">
        <v>3</v>
      </c>
    </row>
    <row r="29" ht="16.5" thickBot="1" thickTop="1"/>
    <row r="30" spans="1:2" ht="16.5" thickBot="1" thickTop="1">
      <c r="A30" s="6"/>
      <c r="B30" s="2" t="s">
        <v>4</v>
      </c>
    </row>
    <row r="31" ht="15.75" thickTop="1"/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6.421875" style="2" customWidth="1"/>
    <col min="2" max="5" width="10.7109375" style="2" customWidth="1"/>
    <col min="6" max="6" width="13.7109375" style="2" customWidth="1"/>
    <col min="7" max="7" width="11.57421875" style="2" customWidth="1"/>
    <col min="8" max="11" width="10.7109375" style="2" customWidth="1"/>
    <col min="12" max="12" width="13.421875" style="2" bestFit="1" customWidth="1"/>
    <col min="13" max="16384" width="10.7109375" style="2" customWidth="1"/>
  </cols>
  <sheetData>
    <row r="1" ht="18">
      <c r="A1" s="1" t="s">
        <v>0</v>
      </c>
    </row>
    <row r="4" spans="2:6" ht="16.5" thickBot="1">
      <c r="B4" s="7" t="s">
        <v>14</v>
      </c>
      <c r="C4" s="7" t="s">
        <v>15</v>
      </c>
      <c r="D4" s="7" t="s">
        <v>16</v>
      </c>
      <c r="F4" s="2" t="s">
        <v>21</v>
      </c>
    </row>
    <row r="5" spans="1:12" ht="17.25" thickBot="1" thickTop="1">
      <c r="A5" s="7" t="s">
        <v>5</v>
      </c>
      <c r="B5" s="8">
        <v>100</v>
      </c>
      <c r="C5" s="9">
        <v>100</v>
      </c>
      <c r="D5" s="10">
        <v>100</v>
      </c>
      <c r="F5" s="2" t="s">
        <v>22</v>
      </c>
      <c r="I5" s="34" t="s">
        <v>24</v>
      </c>
      <c r="J5" s="35" t="s">
        <v>7</v>
      </c>
      <c r="K5" s="35" t="s">
        <v>25</v>
      </c>
      <c r="L5" s="36" t="s">
        <v>8</v>
      </c>
    </row>
    <row r="6" spans="1:12" ht="16.5" thickTop="1">
      <c r="A6" s="7" t="s">
        <v>6</v>
      </c>
      <c r="B6" s="11">
        <v>6</v>
      </c>
      <c r="C6" s="12">
        <v>5</v>
      </c>
      <c r="D6" s="13">
        <v>8</v>
      </c>
      <c r="F6" s="2" t="s">
        <v>14</v>
      </c>
      <c r="G6" s="31">
        <v>6.428571428571428</v>
      </c>
      <c r="I6" s="11">
        <v>6</v>
      </c>
      <c r="J6" s="12">
        <v>10</v>
      </c>
      <c r="K6" s="25">
        <v>1</v>
      </c>
      <c r="L6" s="40">
        <v>5</v>
      </c>
    </row>
    <row r="7" spans="1:12" ht="15.75">
      <c r="A7" s="7" t="s">
        <v>7</v>
      </c>
      <c r="B7" s="11">
        <v>10</v>
      </c>
      <c r="C7" s="12">
        <v>20</v>
      </c>
      <c r="D7" s="13">
        <v>10</v>
      </c>
      <c r="F7" s="2" t="s">
        <v>15</v>
      </c>
      <c r="G7" s="32">
        <v>4.2857142857142865</v>
      </c>
      <c r="I7" s="11">
        <v>5</v>
      </c>
      <c r="J7" s="12">
        <v>20</v>
      </c>
      <c r="K7" s="25">
        <v>0</v>
      </c>
      <c r="L7" s="40">
        <v>4.5</v>
      </c>
    </row>
    <row r="8" spans="1:12" ht="16.5" thickBot="1">
      <c r="A8" s="7" t="s">
        <v>8</v>
      </c>
      <c r="B8" s="14">
        <v>5</v>
      </c>
      <c r="C8" s="15">
        <v>4.5</v>
      </c>
      <c r="D8" s="16">
        <v>6</v>
      </c>
      <c r="F8" s="2" t="s">
        <v>16</v>
      </c>
      <c r="G8" s="33">
        <v>0</v>
      </c>
      <c r="I8" s="17">
        <v>8</v>
      </c>
      <c r="J8" s="18">
        <v>10</v>
      </c>
      <c r="K8" s="38">
        <v>0</v>
      </c>
      <c r="L8" s="39">
        <v>6</v>
      </c>
    </row>
    <row r="9" spans="1:4" ht="17.25" thickBot="1" thickTop="1">
      <c r="A9" s="7" t="s">
        <v>9</v>
      </c>
      <c r="B9" s="17" t="s">
        <v>10</v>
      </c>
      <c r="C9" s="18" t="s">
        <v>11</v>
      </c>
      <c r="D9" s="19" t="s">
        <v>11</v>
      </c>
    </row>
    <row r="10" ht="16.5" thickBot="1" thickTop="1"/>
    <row r="11" spans="1:3" ht="15.75" thickTop="1">
      <c r="A11" s="34" t="s">
        <v>12</v>
      </c>
      <c r="B11" s="35"/>
      <c r="C11" s="36"/>
    </row>
    <row r="12" spans="1:3" ht="15.75" thickBot="1">
      <c r="A12" s="37" t="s">
        <v>13</v>
      </c>
      <c r="B12" s="38"/>
      <c r="C12" s="39"/>
    </row>
    <row r="13" ht="16.5" thickBot="1" thickTop="1"/>
    <row r="14" spans="1:8" ht="15.75" thickTop="1">
      <c r="A14" s="20" t="s">
        <v>3</v>
      </c>
      <c r="B14" s="21"/>
      <c r="C14" s="21"/>
      <c r="D14" s="21"/>
      <c r="E14" s="21"/>
      <c r="F14" s="21"/>
      <c r="G14" s="21"/>
      <c r="H14" s="22"/>
    </row>
    <row r="15" spans="1:8" ht="15">
      <c r="A15" s="23">
        <f>SUMPRODUCT(G6:G8,I6:I8)</f>
        <v>60</v>
      </c>
      <c r="B15" s="24" t="s">
        <v>17</v>
      </c>
      <c r="C15" s="24">
        <v>60</v>
      </c>
      <c r="D15" s="25" t="s">
        <v>18</v>
      </c>
      <c r="E15" s="25"/>
      <c r="F15" s="25"/>
      <c r="G15" s="25"/>
      <c r="H15" s="26"/>
    </row>
    <row r="16" spans="1:8" ht="15">
      <c r="A16" s="23">
        <f>SUMPRODUCT(G6:G8,J6:J8)</f>
        <v>150</v>
      </c>
      <c r="B16" s="24" t="s">
        <v>17</v>
      </c>
      <c r="C16" s="24">
        <v>150</v>
      </c>
      <c r="D16" s="25" t="s">
        <v>19</v>
      </c>
      <c r="E16" s="25"/>
      <c r="F16" s="25"/>
      <c r="G16" s="25"/>
      <c r="H16" s="26"/>
    </row>
    <row r="17" spans="1:8" ht="15">
      <c r="A17" s="23">
        <f>SUMPRODUCT(G6:G8*K6:K8)</f>
        <v>6.428571428571428</v>
      </c>
      <c r="B17" s="24" t="s">
        <v>17</v>
      </c>
      <c r="C17" s="24">
        <v>8</v>
      </c>
      <c r="D17" s="25" t="s">
        <v>20</v>
      </c>
      <c r="E17" s="25"/>
      <c r="F17" s="25"/>
      <c r="G17" s="25"/>
      <c r="H17" s="26"/>
    </row>
    <row r="18" spans="1:8" ht="15.75" thickBot="1">
      <c r="A18" s="27">
        <f>G8</f>
        <v>0</v>
      </c>
      <c r="B18" s="28" t="s">
        <v>27</v>
      </c>
      <c r="C18" s="28">
        <v>0</v>
      </c>
      <c r="D18" s="29" t="s">
        <v>47</v>
      </c>
      <c r="E18" s="29"/>
      <c r="F18" s="29"/>
      <c r="G18" s="29"/>
      <c r="H18" s="30"/>
    </row>
    <row r="19" ht="15.75" thickTop="1"/>
    <row r="20" ht="15.75" thickBot="1">
      <c r="A20" s="2" t="s">
        <v>23</v>
      </c>
    </row>
    <row r="21" ht="16.5" thickBot="1" thickTop="1">
      <c r="A21" s="6">
        <f>SUMPRODUCT(G6:G8,L6:L8)</f>
        <v>51.42857142857143</v>
      </c>
    </row>
    <row r="22" ht="15.75" thickTop="1"/>
    <row r="23" ht="15.75" thickBot="1"/>
    <row r="24" spans="1:2" ht="16.5" thickBot="1" thickTop="1">
      <c r="A24" s="3"/>
      <c r="B24" s="2" t="s">
        <v>1</v>
      </c>
    </row>
    <row r="25" ht="16.5" thickBot="1" thickTop="1"/>
    <row r="26" spans="1:8" ht="16.5" thickBot="1" thickTop="1">
      <c r="A26" s="4"/>
      <c r="B26" s="2" t="s">
        <v>2</v>
      </c>
      <c r="H26" s="2" t="s">
        <v>26</v>
      </c>
    </row>
    <row r="27" ht="16.5" thickBot="1" thickTop="1"/>
    <row r="28" spans="1:2" ht="16.5" thickBot="1" thickTop="1">
      <c r="A28" s="5"/>
      <c r="B28" s="2" t="s">
        <v>3</v>
      </c>
    </row>
    <row r="29" ht="16.5" thickBot="1" thickTop="1"/>
    <row r="30" spans="1:2" ht="16.5" thickBot="1" thickTop="1">
      <c r="A30" s="6"/>
      <c r="B30" s="2" t="s">
        <v>4</v>
      </c>
    </row>
    <row r="31" ht="15.75" thickTop="1"/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M21" sqref="M2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0.8515625" style="0" bestFit="1" customWidth="1"/>
    <col min="4" max="4" width="12.00390625" style="0" bestFit="1" customWidth="1"/>
    <col min="5" max="5" width="12.57421875" style="0" bestFit="1" customWidth="1"/>
  </cols>
  <sheetData>
    <row r="1" ht="12.75">
      <c r="A1" s="52" t="s">
        <v>30</v>
      </c>
    </row>
    <row r="2" ht="12.75">
      <c r="A2" s="52" t="s">
        <v>48</v>
      </c>
    </row>
    <row r="3" ht="12.75">
      <c r="A3" s="52" t="s">
        <v>49</v>
      </c>
    </row>
    <row r="6" ht="13.5" thickBot="1">
      <c r="A6" t="s">
        <v>31</v>
      </c>
    </row>
    <row r="7" spans="2:5" ht="12.75">
      <c r="B7" s="55"/>
      <c r="C7" s="55"/>
      <c r="D7" s="55" t="s">
        <v>34</v>
      </c>
      <c r="E7" s="55" t="s">
        <v>36</v>
      </c>
    </row>
    <row r="8" spans="2:5" ht="13.5" thickBot="1">
      <c r="B8" s="56" t="s">
        <v>32</v>
      </c>
      <c r="C8" s="56" t="s">
        <v>33</v>
      </c>
      <c r="D8" s="56" t="s">
        <v>35</v>
      </c>
      <c r="E8" s="56" t="s">
        <v>37</v>
      </c>
    </row>
    <row r="9" spans="2:5" ht="12.75">
      <c r="B9" s="53" t="s">
        <v>40</v>
      </c>
      <c r="C9" s="53" t="s">
        <v>14</v>
      </c>
      <c r="D9" s="57">
        <v>6.428571428571428</v>
      </c>
      <c r="E9" s="57">
        <v>0</v>
      </c>
    </row>
    <row r="10" spans="2:5" ht="12.75">
      <c r="B10" s="53" t="s">
        <v>41</v>
      </c>
      <c r="C10" s="53" t="s">
        <v>15</v>
      </c>
      <c r="D10" s="57">
        <v>4.2857142857142865</v>
      </c>
      <c r="E10" s="57">
        <v>0</v>
      </c>
    </row>
    <row r="11" spans="2:5" ht="13.5" thickBot="1">
      <c r="B11" s="54" t="s">
        <v>42</v>
      </c>
      <c r="C11" s="54" t="s">
        <v>16</v>
      </c>
      <c r="D11" s="58">
        <v>0</v>
      </c>
      <c r="E11" s="58">
        <v>0</v>
      </c>
    </row>
    <row r="13" ht="13.5" thickBot="1">
      <c r="A13" t="s">
        <v>3</v>
      </c>
    </row>
    <row r="14" spans="2:5" ht="12.75">
      <c r="B14" s="55"/>
      <c r="C14" s="55"/>
      <c r="D14" s="55" t="s">
        <v>34</v>
      </c>
      <c r="E14" s="55" t="s">
        <v>38</v>
      </c>
    </row>
    <row r="15" spans="2:5" ht="13.5" thickBot="1">
      <c r="B15" s="56" t="s">
        <v>32</v>
      </c>
      <c r="C15" s="56" t="s">
        <v>33</v>
      </c>
      <c r="D15" s="56" t="s">
        <v>35</v>
      </c>
      <c r="E15" s="56" t="s">
        <v>39</v>
      </c>
    </row>
    <row r="16" spans="2:5" ht="12.75">
      <c r="B16" s="53" t="s">
        <v>43</v>
      </c>
      <c r="C16" s="53" t="s">
        <v>3</v>
      </c>
      <c r="D16" s="57">
        <v>60</v>
      </c>
      <c r="E16" s="57">
        <v>0.7857142857142858</v>
      </c>
    </row>
    <row r="17" spans="2:5" ht="12.75">
      <c r="B17" s="53" t="s">
        <v>44</v>
      </c>
      <c r="C17" s="53" t="s">
        <v>3</v>
      </c>
      <c r="D17" s="57">
        <v>150</v>
      </c>
      <c r="E17" s="57">
        <v>0.02857142857142858</v>
      </c>
    </row>
    <row r="18" spans="2:5" ht="12.75">
      <c r="B18" s="53" t="s">
        <v>45</v>
      </c>
      <c r="C18" s="53" t="s">
        <v>3</v>
      </c>
      <c r="D18" s="57">
        <v>6.428571428571428</v>
      </c>
      <c r="E18" s="57">
        <v>0</v>
      </c>
    </row>
    <row r="19" spans="2:5" ht="13.5" thickBot="1">
      <c r="B19" s="54" t="s">
        <v>46</v>
      </c>
      <c r="C19" s="54" t="s">
        <v>3</v>
      </c>
      <c r="D19" s="58">
        <v>0</v>
      </c>
      <c r="E19" s="58">
        <v>-0.5714285714285712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Dawg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H. Park</dc:creator>
  <cp:keywords/>
  <dc:description/>
  <cp:lastModifiedBy>David H. Park</cp:lastModifiedBy>
  <dcterms:created xsi:type="dcterms:W3CDTF">2001-07-11T21:32:52Z</dcterms:created>
  <dcterms:modified xsi:type="dcterms:W3CDTF">2001-07-11T22:31:12Z</dcterms:modified>
  <cp:category/>
  <cp:version/>
  <cp:contentType/>
  <cp:contentStatus/>
</cp:coreProperties>
</file>