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1392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<sst xmlns="http://schemas.openxmlformats.org/spreadsheetml/2006/main" count="10" uniqueCount="10">
  <si>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Spot Price</t>
  </si>
  <si>
    <t>Strike Price</t>
  </si>
  <si>
    <t>Volatility</t>
  </si>
  <si>
    <t>T</t>
  </si>
  <si>
    <t>d1</t>
  </si>
  <si>
    <t>d2</t>
  </si>
  <si>
    <t>Rf (continuous)</t>
  </si>
  <si>
    <t>Call Price</t>
  </si>
  <si>
    <t>PV(EX)</t>
  </si>
  <si>
    <t>Put Price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</si>
</sst>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3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8515625" style="0" customWidth="1"/>
    <col min="2" max="2" width="11.28125" style="0" customWidth="1"/>
  </cols>
  <sheetData>
    <row r="1" spans="1:2" ht="15">
      <c r="A1" s="2" t="s">
        <v>0</v>
      </c>
      <c r="B1" s="3">
        <v>50</v>
      </c>
    </row>
    <row r="2" spans="1:2" ht="15">
      <c r="A2" s="4" t="s">
        <v>1</v>
      </c>
      <c r="B2" s="5">
        <v>50</v>
      </c>
    </row>
    <row r="3" spans="1:2" ht="15">
      <c r="A3" s="4" t="s">
        <v>2</v>
      </c>
      <c r="B3" s="5">
        <v>0.05</v>
      </c>
    </row>
    <row r="4" spans="1:2" ht="15">
      <c r="A4" s="4" t="s">
        <v>3</v>
      </c>
      <c r="B4" s="5">
        <v>12</v>
      </c>
    </row>
    <row r="5" spans="1:2" ht="15">
      <c r="A5" s="4" t="s">
        <v>6</v>
      </c>
      <c r="B5" s="5">
        <f>LN(1.005)</f>
        <v>0.004987541511038968</v>
      </c>
    </row>
    <row r="6" spans="1:2" ht="15">
      <c r="A6" s="4"/>
      <c r="B6" s="5"/>
    </row>
    <row r="7" spans="1:2" ht="15">
      <c r="A7" s="4" t="s">
        <v>8</v>
      </c>
      <c r="B7" s="5">
        <f>B2/EXP(B4*B5)</f>
        <v>47.09526698329596</v>
      </c>
    </row>
    <row r="8" spans="1:2" ht="15">
      <c r="A8" s="4" t="s">
        <v>4</v>
      </c>
      <c r="B8" s="5">
        <f>(LN(B1/B7)+(B3^2/2)*B4)/(B3*SQRT(B4))</f>
        <v>0.43214955245757786</v>
      </c>
    </row>
    <row r="9" spans="1:2" ht="15">
      <c r="A9" s="4" t="s">
        <v>5</v>
      </c>
      <c r="B9" s="5">
        <f>B8-B3*(SQRT(B4))</f>
        <v>0.2589444717006901</v>
      </c>
    </row>
    <row r="10" spans="1:2" ht="15">
      <c r="A10" s="4"/>
      <c r="B10" s="5"/>
    </row>
    <row r="11" spans="1:2" ht="15">
      <c r="A11" s="4" t="s">
        <v>7</v>
      </c>
      <c r="B11" s="5">
        <f>NORMSDIST(B8)*B1-NORMSDIST(B9)*B7</f>
        <v>5.000251989396951</v>
      </c>
    </row>
    <row r="12" spans="1:2" ht="15.75" thickBot="1">
      <c r="A12" s="6" t="s">
        <v>9</v>
      </c>
      <c r="B12" s="7">
        <f>B11+B7-B1</f>
        <v>2.0955189726929078</v>
      </c>
    </row>
    <row r="13" spans="1:2" ht="15">
      <c r="A13" s="1"/>
      <c r="B13" s="1"/>
    </row>
    <row r="14" spans="1:2" ht="15">
      <c r="A14" s="1"/>
      <c r="B14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Chadwick</dc:creator>
  <cp:keywords/>
  <dc:description/>
  <cp:lastModifiedBy>Stephen Chadwick</cp:lastModifiedBy>
  <dcterms:created xsi:type="dcterms:W3CDTF">1999-05-10T18:39:49Z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