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165" windowWidth="15480" windowHeight="10830" activeTab="0"/>
  </bookViews>
  <sheets>
    <sheet name="Introduction" sheetId="1" r:id="rId1"/>
    <sheet name="AvgQuarterlyCurrent$" sheetId="2" r:id="rId2"/>
    <sheet name="AvgQuarterlyReal$" sheetId="3" r:id="rId3"/>
    <sheet name="AvgYearlyCurrent$" sheetId="4" r:id="rId4"/>
    <sheet name="AvgYearlyReal$" sheetId="5" r:id="rId5"/>
    <sheet name="ChartYearlyReal" sheetId="6" r:id="rId6"/>
    <sheet name="TaxesReal" sheetId="7" r:id="rId7"/>
    <sheet name="PFC+FSSFReal" sheetId="8" r:id="rId8"/>
  </sheets>
  <externalReferences>
    <externalReference r:id="rId11"/>
  </externalReferences>
  <definedNames>
    <definedName name="MakeSum">#REF!</definedName>
  </definedNames>
  <calcPr fullCalcOnLoad="1"/>
</workbook>
</file>

<file path=xl/sharedStrings.xml><?xml version="1.0" encoding="utf-8"?>
<sst xmlns="http://schemas.openxmlformats.org/spreadsheetml/2006/main" count="116" uniqueCount="52">
  <si>
    <t>Records</t>
  </si>
  <si>
    <t>Year</t>
  </si>
  <si>
    <t>Quarter</t>
  </si>
  <si>
    <t>ETR</t>
  </si>
  <si>
    <t>BF</t>
  </si>
  <si>
    <t>FTT</t>
  </si>
  <si>
    <t>PFC</t>
  </si>
  <si>
    <t>FST</t>
  </si>
  <si>
    <t>TF</t>
  </si>
  <si>
    <t>TTF</t>
  </si>
  <si>
    <t>FTTRate</t>
  </si>
  <si>
    <t>TrkMiles</t>
  </si>
  <si>
    <t>Coupons</t>
  </si>
  <si>
    <t>Pax</t>
  </si>
  <si>
    <t>PaxPerRecord</t>
  </si>
  <si>
    <t>FSSF</t>
  </si>
  <si>
    <t>Note: Results represent directional O&amp;D values</t>
  </si>
  <si>
    <t>U.S. Domestic Average Fares and Ticket Taxes: Quarterly Observations (Current Dollars)</t>
  </si>
  <si>
    <t>Date:</t>
  </si>
  <si>
    <t>U.S. Domestic Air Travel</t>
  </si>
  <si>
    <t>Joakim Karlsson</t>
  </si>
  <si>
    <t>Please forward questions, comments, and corrections to:</t>
  </si>
  <si>
    <t>Explanation</t>
  </si>
  <si>
    <t>Abbreviation</t>
  </si>
  <si>
    <t>CPI</t>
  </si>
  <si>
    <t>Base fare</t>
  </si>
  <si>
    <t>Consumer Price Index</t>
  </si>
  <si>
    <t>Federal segment tax</t>
  </si>
  <si>
    <t>Federal ticket tax</t>
  </si>
  <si>
    <t>Federal ticket tax rate (ad valorem)</t>
  </si>
  <si>
    <t>Passengers</t>
  </si>
  <si>
    <t>Passengers per record</t>
  </si>
  <si>
    <t>Number of segments in each direction</t>
  </si>
  <si>
    <t>Passenger facility charge</t>
  </si>
  <si>
    <t>Total fare (= BF + FSSF + FST + FTT + PFC)</t>
  </si>
  <si>
    <t>Track miles for itinerary</t>
  </si>
  <si>
    <t>Total taxes and fees (= FSSF + FST + FTT + PFC)</t>
  </si>
  <si>
    <t>Federal security service fee</t>
  </si>
  <si>
    <t>Effective tax rate (= TTF/BF)</t>
  </si>
  <si>
    <t>Notes: Values represent passenger weighted averages over directional origin-destination itineraries derived from USDOT BTS DB1BMarket tables. Doubling the dollar values will result in figures consistent with approximate round-trip values. Taxes levels and tax rates are prorated when a change in tax level and/or rate falls between the beginning and the end date of a quarter.</t>
  </si>
  <si>
    <t>Roundtrip Equivalent</t>
  </si>
  <si>
    <t>Note: Unless otherwise indicated, results represent directional O&amp;D values</t>
  </si>
  <si>
    <t>CPI (1982-84=100)</t>
  </si>
  <si>
    <t>AATF Contribution</t>
  </si>
  <si>
    <t>Security Fee</t>
  </si>
  <si>
    <t>Research Affiliate, Dept. of Aeronautics and Astronautics</t>
  </si>
  <si>
    <t>jkarlsson@alum.mit.edu</t>
  </si>
  <si>
    <t>+1 603 673 2440</t>
  </si>
  <si>
    <t>MIT Airline Ticket Tax Project</t>
  </si>
  <si>
    <t>1993-2011 Quarterly and Yearly Summaries of Base Fare, Ticket Taxes and Fees, Total Fare, and Effective Tax Rate for Domestic Air Travel in the Continental U.S.</t>
  </si>
  <si>
    <t>U.S. Domestic Average Fares and Ticket Taxes: Quarterly Observations (2011Q4 Dollars)</t>
  </si>
  <si>
    <t>U.S. Domestic Average Fares and Ticket Taxes: Yearly Observations (2011 Dollars)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</si>
</sst>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;\(&quot;$&quot;#,##0.00\)"/>
    <numFmt numFmtId="172" formatCode="&quot;$&quot;#,##0.000_);\(&quot;$&quot;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"/>
    <numFmt numFmtId="179" formatCode="&quot;$&quot;#,##0.00"/>
    <numFmt numFmtId="180" formatCode="#,##0.000"/>
    <numFmt numFmtId="181" formatCode="0.0000"/>
    <numFmt numFmtId="182" formatCode="&quot;$&quot;#,##0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u val="single"/>
      <sz val="10"/>
      <name val="MS Sans Serif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name val="Arial"/>
      <family val="0"/>
    </font>
    <font>
      <b/>
      <sz val="14"/>
      <color indexed="17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7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10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20" applyAlignment="1">
      <alignment/>
    </xf>
    <xf numFmtId="0" fontId="0" fillId="0" borderId="0" xfId="0" applyFont="1" applyAlignment="1" quotePrefix="1">
      <alignment/>
    </xf>
    <xf numFmtId="0" fontId="7" fillId="0" borderId="0" xfId="0" applyFont="1" applyAlignment="1">
      <alignment/>
    </xf>
    <xf numFmtId="0" fontId="1" fillId="0" borderId="0" xfId="0" applyFont="1" applyAlignment="1">
      <alignment wrapText="1"/>
    </xf>
    <xf numFmtId="0" fontId="0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centerContinuous"/>
    </xf>
    <xf numFmtId="179" fontId="0" fillId="2" borderId="0" xfId="0" applyNumberFormat="1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0" xfId="0" applyNumberForma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16"/>
          <c:w val="0.87775"/>
          <c:h val="0.91475"/>
        </c:manualLayout>
      </c:layout>
      <c:scatterChart>
        <c:scatterStyle val="line"/>
        <c:varyColors val="0"/>
        <c:ser>
          <c:idx val="0"/>
          <c:order val="0"/>
          <c:tx>
            <c:strRef>
              <c:f>'AvgYearlyReal$'!$B$5</c:f>
              <c:strCache>
                <c:ptCount val="1"/>
                <c:pt idx="0">
                  <c:v>BF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'AvgYearlyReal$'!$A$6:$A$24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xVal>
          <c:yVal>
            <c:numRef>
              <c:f>'AvgYearlyReal$'!$B$6:$B$24</c:f>
              <c:numCache>
                <c:ptCount val="19"/>
                <c:pt idx="0">
                  <c:v>500.4994308358034</c:v>
                </c:pt>
                <c:pt idx="1">
                  <c:v>442.66898643227626</c:v>
                </c:pt>
                <c:pt idx="2">
                  <c:v>440.8573023995157</c:v>
                </c:pt>
                <c:pt idx="3">
                  <c:v>433.3588539906729</c:v>
                </c:pt>
                <c:pt idx="4">
                  <c:v>428.0503340633719</c:v>
                </c:pt>
                <c:pt idx="5">
                  <c:v>430.7785825722402</c:v>
                </c:pt>
                <c:pt idx="6">
                  <c:v>429.43848427598766</c:v>
                </c:pt>
                <c:pt idx="7">
                  <c:v>435.86079142309234</c:v>
                </c:pt>
                <c:pt idx="8">
                  <c:v>389.054070478784</c:v>
                </c:pt>
                <c:pt idx="9">
                  <c:v>362.344683947023</c:v>
                </c:pt>
                <c:pt idx="10">
                  <c:v>359.671146053559</c:v>
                </c:pt>
                <c:pt idx="11">
                  <c:v>335.9019210763848</c:v>
                </c:pt>
                <c:pt idx="12">
                  <c:v>330.6958645777697</c:v>
                </c:pt>
                <c:pt idx="13">
                  <c:v>349.9402604914908</c:v>
                </c:pt>
                <c:pt idx="14">
                  <c:v>340.2367678707143</c:v>
                </c:pt>
                <c:pt idx="15">
                  <c:v>349.7806478529686</c:v>
                </c:pt>
                <c:pt idx="16">
                  <c:v>313.8163889539828</c:v>
                </c:pt>
                <c:pt idx="17">
                  <c:v>341.33998176526165</c:v>
                </c:pt>
                <c:pt idx="18">
                  <c:v>364.1636675685233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'AvgYearlyReal$'!$F$5</c:f>
              <c:strCache>
                <c:ptCount val="1"/>
                <c:pt idx="0">
                  <c:v>TTF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'AvgYearlyReal$'!$A$6:$A$24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xVal>
          <c:yVal>
            <c:numRef>
              <c:f>'AvgYearlyReal$'!$F$6:$F$24</c:f>
              <c:numCache>
                <c:ptCount val="19"/>
                <c:pt idx="0">
                  <c:v>55.198266748712285</c:v>
                </c:pt>
                <c:pt idx="1">
                  <c:v>51.96331728293746</c:v>
                </c:pt>
                <c:pt idx="2">
                  <c:v>52.52262037193961</c:v>
                </c:pt>
                <c:pt idx="3">
                  <c:v>22.792090739887612</c:v>
                </c:pt>
                <c:pt idx="4">
                  <c:v>44.16689692083</c:v>
                </c:pt>
                <c:pt idx="5">
                  <c:v>51.96702722647972</c:v>
                </c:pt>
                <c:pt idx="6">
                  <c:v>50.84837969446952</c:v>
                </c:pt>
                <c:pt idx="7">
                  <c:v>50.5996200687533</c:v>
                </c:pt>
                <c:pt idx="8">
                  <c:v>48.74318930236126</c:v>
                </c:pt>
                <c:pt idx="9">
                  <c:v>56.988052875637415</c:v>
                </c:pt>
                <c:pt idx="10">
                  <c:v>54.540355114836714</c:v>
                </c:pt>
                <c:pt idx="11">
                  <c:v>55.070873734805446</c:v>
                </c:pt>
                <c:pt idx="12">
                  <c:v>54.147742146221596</c:v>
                </c:pt>
                <c:pt idx="13">
                  <c:v>55.036239458933</c:v>
                </c:pt>
                <c:pt idx="14">
                  <c:v>54.075872170879734</c:v>
                </c:pt>
                <c:pt idx="15">
                  <c:v>54.3298835243486</c:v>
                </c:pt>
                <c:pt idx="16">
                  <c:v>52.52120941312168</c:v>
                </c:pt>
                <c:pt idx="17">
                  <c:v>54.52427243205538</c:v>
                </c:pt>
                <c:pt idx="18">
                  <c:v>53.71944215630214</c:v>
                </c:pt>
              </c:numCache>
            </c:numRef>
          </c:yVal>
          <c:smooth val="0"/>
        </c:ser>
        <c:axId val="53057557"/>
        <c:axId val="7755966"/>
      </c:scatterChart>
      <c:scatterChart>
        <c:scatterStyle val="lineMarker"/>
        <c:varyColors val="0"/>
        <c:ser>
          <c:idx val="2"/>
          <c:order val="2"/>
          <c:tx>
            <c:v>ETR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'AvgYearlyReal$'!$A$6:$A$24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xVal>
          <c:yVal>
            <c:numRef>
              <c:f>'AvgYearlyReal$'!$Q$6:$Q$24</c:f>
              <c:numCache>
                <c:ptCount val="19"/>
                <c:pt idx="0">
                  <c:v>0.11028637266686707</c:v>
                </c:pt>
                <c:pt idx="1">
                  <c:v>0.11738639677863971</c:v>
                </c:pt>
                <c:pt idx="2">
                  <c:v>0.11913746258952138</c:v>
                </c:pt>
                <c:pt idx="3">
                  <c:v>0.0525940350127891</c:v>
                </c:pt>
                <c:pt idx="4">
                  <c:v>0.10318154993961805</c:v>
                </c:pt>
                <c:pt idx="5">
                  <c:v>0.12063512284240595</c:v>
                </c:pt>
                <c:pt idx="6">
                  <c:v>0.118406667209152</c:v>
                </c:pt>
                <c:pt idx="7">
                  <c:v>0.1160912407458004</c:v>
                </c:pt>
                <c:pt idx="8">
                  <c:v>0.12528641389711237</c:v>
                </c:pt>
                <c:pt idx="9">
                  <c:v>0.15727580781609982</c:v>
                </c:pt>
                <c:pt idx="10">
                  <c:v>0.1516395065694679</c:v>
                </c:pt>
                <c:pt idx="11">
                  <c:v>0.16394926697154025</c:v>
                </c:pt>
                <c:pt idx="12">
                  <c:v>0.16373879430079077</c:v>
                </c:pt>
                <c:pt idx="13">
                  <c:v>0.15727324252898092</c:v>
                </c:pt>
                <c:pt idx="14">
                  <c:v>0.1589360036227122</c:v>
                </c:pt>
                <c:pt idx="15">
                  <c:v>0.15532558435647456</c:v>
                </c:pt>
                <c:pt idx="16">
                  <c:v>0.167362863323315</c:v>
                </c:pt>
                <c:pt idx="17">
                  <c:v>0.15973596808108914</c:v>
                </c:pt>
                <c:pt idx="18">
                  <c:v>0.14751455716321277</c:v>
                </c:pt>
              </c:numCache>
            </c:numRef>
          </c:yVal>
          <c:smooth val="0"/>
        </c:ser>
        <c:axId val="2694831"/>
        <c:axId val="24253480"/>
      </c:scatterChart>
      <c:valAx>
        <c:axId val="53057557"/>
        <c:scaling>
          <c:orientation val="minMax"/>
          <c:max val="2012"/>
          <c:min val="19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755966"/>
        <c:crosses val="autoZero"/>
        <c:crossBetween val="midCat"/>
        <c:dispUnits/>
      </c:valAx>
      <c:valAx>
        <c:axId val="775596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00"/>
                    </a:solidFill>
                  </a:rPr>
                  <a:t>Total Taxes and Fees</a:t>
                </a:r>
                <a:r>
                  <a:rPr lang="en-US" cap="none" sz="1400" b="1" i="0" u="none" baseline="0"/>
                  <a:t> and </a:t>
                </a: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Base Fare
</a:t>
                </a:r>
                <a:r>
                  <a:rPr lang="en-US" cap="none" sz="1400" b="1" i="0" u="none" baseline="0"/>
                  <a:t>(2011 dollars)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3057557"/>
        <c:crosses val="autoZero"/>
        <c:crossBetween val="midCat"/>
        <c:dispUnits/>
        <c:majorUnit val="50"/>
        <c:minorUnit val="10"/>
      </c:valAx>
      <c:valAx>
        <c:axId val="2694831"/>
        <c:scaling>
          <c:orientation val="minMax"/>
        </c:scaling>
        <c:axPos val="b"/>
        <c:delete val="1"/>
        <c:majorTickMark val="in"/>
        <c:minorTickMark val="none"/>
        <c:tickLblPos val="nextTo"/>
        <c:crossAx val="24253480"/>
        <c:crosses val="max"/>
        <c:crossBetween val="midCat"/>
        <c:dispUnits/>
      </c:valAx>
      <c:valAx>
        <c:axId val="24253480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Effective Tax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69483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16"/>
          <c:w val="0.87625"/>
          <c:h val="0.9145"/>
        </c:manualLayout>
      </c:layout>
      <c:scatterChart>
        <c:scatterStyle val="line"/>
        <c:varyColors val="0"/>
        <c:ser>
          <c:idx val="1"/>
          <c:order val="1"/>
          <c:tx>
            <c:strRef>
              <c:f>'AvgYearlyReal$'!$D$5</c:f>
              <c:strCache>
                <c:ptCount val="1"/>
                <c:pt idx="0">
                  <c:v>PFC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'AvgYearlyReal$'!$A$6:$A$24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xVal>
          <c:yVal>
            <c:numRef>
              <c:f>'AvgYearlyReal$'!$D$6:$D$24</c:f>
              <c:numCache>
                <c:ptCount val="19"/>
                <c:pt idx="0">
                  <c:v>5.148303479907915</c:v>
                </c:pt>
                <c:pt idx="1">
                  <c:v>7.696398256089343</c:v>
                </c:pt>
                <c:pt idx="2">
                  <c:v>8.436872270883539</c:v>
                </c:pt>
                <c:pt idx="3">
                  <c:v>8.001907247394387</c:v>
                </c:pt>
                <c:pt idx="4">
                  <c:v>8.720893396408213</c:v>
                </c:pt>
                <c:pt idx="5">
                  <c:v>9.478701642064836</c:v>
                </c:pt>
                <c:pt idx="6">
                  <c:v>9.345280049015075</c:v>
                </c:pt>
                <c:pt idx="7">
                  <c:v>8.946995417044729</c:v>
                </c:pt>
                <c:pt idx="8">
                  <c:v>9.91527065900258</c:v>
                </c:pt>
                <c:pt idx="9">
                  <c:v>11.496203985467321</c:v>
                </c:pt>
                <c:pt idx="10">
                  <c:v>11.915175097209175</c:v>
                </c:pt>
                <c:pt idx="11">
                  <c:v>11.826050689989835</c:v>
                </c:pt>
                <c:pt idx="12">
                  <c:v>11.747743234153491</c:v>
                </c:pt>
                <c:pt idx="13">
                  <c:v>11.61710725791346</c:v>
                </c:pt>
                <c:pt idx="14">
                  <c:v>11.612734902715784</c:v>
                </c:pt>
                <c:pt idx="15">
                  <c:v>11.429583267320114</c:v>
                </c:pt>
                <c:pt idx="16">
                  <c:v>11.7992683310827</c:v>
                </c:pt>
                <c:pt idx="17">
                  <c:v>11.704366055778829</c:v>
                </c:pt>
                <c:pt idx="18">
                  <c:v>11.426030657801183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'AvgYearlyReal$'!$E$5</c:f>
              <c:strCache>
                <c:ptCount val="1"/>
                <c:pt idx="0">
                  <c:v>Security Fee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'AvgYearlyReal$'!$A$6:$A$24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xVal>
          <c:yVal>
            <c:numRef>
              <c:f>'AvgYearlyReal$'!$E$6:$E$24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7.878680510759687</c:v>
                </c:pt>
                <c:pt idx="10">
                  <c:v>5.474310264324482</c:v>
                </c:pt>
                <c:pt idx="11">
                  <c:v>7.9775564602042826</c:v>
                </c:pt>
                <c:pt idx="12">
                  <c:v>7.643417133848806</c:v>
                </c:pt>
                <c:pt idx="13">
                  <c:v>7.331171380359129</c:v>
                </c:pt>
                <c:pt idx="14">
                  <c:v>7.108118878813022</c:v>
                </c:pt>
                <c:pt idx="15">
                  <c:v>6.87416116822447</c:v>
                </c:pt>
                <c:pt idx="16">
                  <c:v>6.965350554838135</c:v>
                </c:pt>
                <c:pt idx="17">
                  <c:v>6.86711340031123</c:v>
                </c:pt>
                <c:pt idx="18">
                  <c:v>6.648894111657917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'AvgYearlyReal$'!$F$5</c:f>
              <c:strCache>
                <c:ptCount val="1"/>
                <c:pt idx="0">
                  <c:v>TTF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'AvgYearlyReal$'!$A$6:$A$24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xVal>
          <c:yVal>
            <c:numRef>
              <c:f>'AvgYearlyReal$'!$F$6:$F$24</c:f>
              <c:numCache>
                <c:ptCount val="19"/>
                <c:pt idx="0">
                  <c:v>55.198266748712285</c:v>
                </c:pt>
                <c:pt idx="1">
                  <c:v>51.96331728293746</c:v>
                </c:pt>
                <c:pt idx="2">
                  <c:v>52.52262037193961</c:v>
                </c:pt>
                <c:pt idx="3">
                  <c:v>22.792090739887612</c:v>
                </c:pt>
                <c:pt idx="4">
                  <c:v>44.16689692083</c:v>
                </c:pt>
                <c:pt idx="5">
                  <c:v>51.96702722647972</c:v>
                </c:pt>
                <c:pt idx="6">
                  <c:v>50.84837969446952</c:v>
                </c:pt>
                <c:pt idx="7">
                  <c:v>50.5996200687533</c:v>
                </c:pt>
                <c:pt idx="8">
                  <c:v>48.74318930236126</c:v>
                </c:pt>
                <c:pt idx="9">
                  <c:v>56.988052875637415</c:v>
                </c:pt>
                <c:pt idx="10">
                  <c:v>54.540355114836714</c:v>
                </c:pt>
                <c:pt idx="11">
                  <c:v>55.070873734805446</c:v>
                </c:pt>
                <c:pt idx="12">
                  <c:v>54.147742146221596</c:v>
                </c:pt>
                <c:pt idx="13">
                  <c:v>55.036239458933</c:v>
                </c:pt>
                <c:pt idx="14">
                  <c:v>54.075872170879734</c:v>
                </c:pt>
                <c:pt idx="15">
                  <c:v>54.3298835243486</c:v>
                </c:pt>
                <c:pt idx="16">
                  <c:v>52.52120941312168</c:v>
                </c:pt>
                <c:pt idx="17">
                  <c:v>54.52427243205538</c:v>
                </c:pt>
                <c:pt idx="18">
                  <c:v>53.71944215630214</c:v>
                </c:pt>
              </c:numCache>
            </c:numRef>
          </c:yVal>
          <c:smooth val="0"/>
        </c:ser>
        <c:axId val="16954729"/>
        <c:axId val="18374834"/>
      </c:scatterChart>
      <c:scatterChart>
        <c:scatterStyle val="lineMarker"/>
        <c:varyColors val="0"/>
        <c:ser>
          <c:idx val="0"/>
          <c:order val="0"/>
          <c:tx>
            <c:strRef>
              <c:f>'AvgYearlyReal$'!$C$5</c:f>
              <c:strCache>
                <c:ptCount val="1"/>
                <c:pt idx="0">
                  <c:v>AATF Contribution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'AvgYearlyReal$'!$A$6:$A$24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xVal>
          <c:yVal>
            <c:numRef>
              <c:f>'AvgYearlyReal$'!$C$6:$C$24</c:f>
              <c:numCache>
                <c:ptCount val="19"/>
                <c:pt idx="0">
                  <c:v>50.04996326880436</c:v>
                </c:pt>
                <c:pt idx="1">
                  <c:v>44.266919026848115</c:v>
                </c:pt>
                <c:pt idx="2">
                  <c:v>44.08574810105607</c:v>
                </c:pt>
                <c:pt idx="3">
                  <c:v>14.790183492493224</c:v>
                </c:pt>
                <c:pt idx="4">
                  <c:v>35.44600352442178</c:v>
                </c:pt>
                <c:pt idx="5">
                  <c:v>42.48832558441488</c:v>
                </c:pt>
                <c:pt idx="6">
                  <c:v>41.503099645454455</c:v>
                </c:pt>
                <c:pt idx="7">
                  <c:v>41.65262465170858</c:v>
                </c:pt>
                <c:pt idx="8">
                  <c:v>38.82791864335868</c:v>
                </c:pt>
                <c:pt idx="9">
                  <c:v>37.61316837941041</c:v>
                </c:pt>
                <c:pt idx="10">
                  <c:v>37.150869753303056</c:v>
                </c:pt>
                <c:pt idx="11">
                  <c:v>35.26726658461132</c:v>
                </c:pt>
                <c:pt idx="12">
                  <c:v>34.7565817782193</c:v>
                </c:pt>
                <c:pt idx="13">
                  <c:v>36.0879608206604</c:v>
                </c:pt>
                <c:pt idx="14">
                  <c:v>35.35501838935093</c:v>
                </c:pt>
                <c:pt idx="15">
                  <c:v>36.026139088804</c:v>
                </c:pt>
                <c:pt idx="16">
                  <c:v>33.75659052720085</c:v>
                </c:pt>
                <c:pt idx="17">
                  <c:v>35.95279297596533</c:v>
                </c:pt>
                <c:pt idx="18">
                  <c:v>35.644517386843035</c:v>
                </c:pt>
              </c:numCache>
            </c:numRef>
          </c:yVal>
          <c:smooth val="0"/>
        </c:ser>
        <c:axId val="31155779"/>
        <c:axId val="11966556"/>
      </c:scatterChart>
      <c:valAx>
        <c:axId val="16954729"/>
        <c:scaling>
          <c:orientation val="minMax"/>
          <c:max val="2012"/>
          <c:min val="19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8374834"/>
        <c:crosses val="autoZero"/>
        <c:crossBetween val="midCat"/>
        <c:dispUnits/>
        <c:majorUnit val="2"/>
      </c:valAx>
      <c:valAx>
        <c:axId val="1837483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Average Taxes and Fees
(2011 dollars)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6954729"/>
        <c:crosses val="autoZero"/>
        <c:crossBetween val="midCat"/>
        <c:dispUnits/>
        <c:majorUnit val="5"/>
        <c:minorUnit val="5"/>
      </c:valAx>
      <c:valAx>
        <c:axId val="31155779"/>
        <c:scaling>
          <c:orientation val="minMax"/>
        </c:scaling>
        <c:axPos val="b"/>
        <c:delete val="1"/>
        <c:majorTickMark val="in"/>
        <c:minorTickMark val="none"/>
        <c:tickLblPos val="nextTo"/>
        <c:crossAx val="11966556"/>
        <c:crosses val="max"/>
        <c:crossBetween val="midCat"/>
        <c:dispUnits/>
      </c:valAx>
      <c:valAx>
        <c:axId val="11966556"/>
        <c:scaling>
          <c:orientation val="minMax"/>
          <c:max val="55"/>
        </c:scaling>
        <c:axPos val="l"/>
        <c:delete val="1"/>
        <c:majorTickMark val="in"/>
        <c:minorTickMark val="none"/>
        <c:tickLblPos val="none"/>
        <c:crossAx val="31155779"/>
        <c:crosses val="max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16"/>
          <c:w val="0.8765"/>
          <c:h val="0.91525"/>
        </c:manualLayout>
      </c:layout>
      <c:scatterChart>
        <c:scatterStyle val="line"/>
        <c:varyColors val="0"/>
        <c:ser>
          <c:idx val="1"/>
          <c:order val="0"/>
          <c:tx>
            <c:strRef>
              <c:f>'AvgYearlyReal$'!$D$5</c:f>
              <c:strCache>
                <c:ptCount val="1"/>
                <c:pt idx="0">
                  <c:v>PFC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'AvgYearlyReal$'!$A$6:$A$24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xVal>
          <c:yVal>
            <c:numRef>
              <c:f>'AvgYearlyReal$'!$D$6:$D$24</c:f>
              <c:numCache>
                <c:ptCount val="19"/>
                <c:pt idx="0">
                  <c:v>5.148303479907915</c:v>
                </c:pt>
                <c:pt idx="1">
                  <c:v>7.696398256089343</c:v>
                </c:pt>
                <c:pt idx="2">
                  <c:v>8.436872270883539</c:v>
                </c:pt>
                <c:pt idx="3">
                  <c:v>8.001907247394387</c:v>
                </c:pt>
                <c:pt idx="4">
                  <c:v>8.720893396408213</c:v>
                </c:pt>
                <c:pt idx="5">
                  <c:v>9.478701642064836</c:v>
                </c:pt>
                <c:pt idx="6">
                  <c:v>9.345280049015075</c:v>
                </c:pt>
                <c:pt idx="7">
                  <c:v>8.946995417044729</c:v>
                </c:pt>
                <c:pt idx="8">
                  <c:v>9.91527065900258</c:v>
                </c:pt>
                <c:pt idx="9">
                  <c:v>11.496203985467321</c:v>
                </c:pt>
                <c:pt idx="10">
                  <c:v>11.915175097209175</c:v>
                </c:pt>
                <c:pt idx="11">
                  <c:v>11.826050689989835</c:v>
                </c:pt>
                <c:pt idx="12">
                  <c:v>11.747743234153491</c:v>
                </c:pt>
                <c:pt idx="13">
                  <c:v>11.61710725791346</c:v>
                </c:pt>
                <c:pt idx="14">
                  <c:v>11.612734902715784</c:v>
                </c:pt>
                <c:pt idx="15">
                  <c:v>11.429583267320114</c:v>
                </c:pt>
                <c:pt idx="16">
                  <c:v>11.7992683310827</c:v>
                </c:pt>
                <c:pt idx="17">
                  <c:v>11.704366055778829</c:v>
                </c:pt>
                <c:pt idx="18">
                  <c:v>11.426030657801183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'AvgYearlyReal$'!$E$5</c:f>
              <c:strCache>
                <c:ptCount val="1"/>
                <c:pt idx="0">
                  <c:v>Security Fee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'AvgYearlyReal$'!$A$6:$A$24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xVal>
          <c:yVal>
            <c:numRef>
              <c:f>'AvgYearlyReal$'!$E$6:$E$24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7.878680510759687</c:v>
                </c:pt>
                <c:pt idx="10">
                  <c:v>5.474310264324482</c:v>
                </c:pt>
                <c:pt idx="11">
                  <c:v>7.9775564602042826</c:v>
                </c:pt>
                <c:pt idx="12">
                  <c:v>7.643417133848806</c:v>
                </c:pt>
                <c:pt idx="13">
                  <c:v>7.331171380359129</c:v>
                </c:pt>
                <c:pt idx="14">
                  <c:v>7.108118878813022</c:v>
                </c:pt>
                <c:pt idx="15">
                  <c:v>6.87416116822447</c:v>
                </c:pt>
                <c:pt idx="16">
                  <c:v>6.965350554838135</c:v>
                </c:pt>
                <c:pt idx="17">
                  <c:v>6.86711340031123</c:v>
                </c:pt>
                <c:pt idx="18">
                  <c:v>6.648894111657917</c:v>
                </c:pt>
              </c:numCache>
            </c:numRef>
          </c:yVal>
          <c:smooth val="0"/>
        </c:ser>
        <c:axId val="40590141"/>
        <c:axId val="29766950"/>
      </c:scatterChart>
      <c:valAx>
        <c:axId val="40590141"/>
        <c:scaling>
          <c:orientation val="minMax"/>
          <c:max val="2012"/>
          <c:min val="19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9766950"/>
        <c:crosses val="autoZero"/>
        <c:crossBetween val="midCat"/>
        <c:dispUnits/>
        <c:majorUnit val="2"/>
      </c:valAx>
      <c:valAx>
        <c:axId val="29766950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Average </a:t>
                </a:r>
                <a:r>
                  <a:rPr lang="en-US" cap="none" sz="1800" b="1" i="0" u="none" baseline="0">
                    <a:solidFill>
                      <a:srgbClr val="FF0000"/>
                    </a:solidFill>
                  </a:rPr>
                  <a:t>PFC</a:t>
                </a:r>
                <a:r>
                  <a:rPr lang="en-US" cap="none" sz="1800" b="1" i="0" u="none" baseline="0"/>
                  <a:t> and </a:t>
                </a:r>
                <a:r>
                  <a:rPr lang="en-US" cap="none" sz="1800" b="1" i="0" u="none" baseline="0">
                    <a:solidFill>
                      <a:srgbClr val="0000FF"/>
                    </a:solidFill>
                  </a:rPr>
                  <a:t>Security Fee</a:t>
                </a:r>
                <a:r>
                  <a:rPr lang="en-US" cap="none" sz="1800" b="1" i="0" u="none" baseline="0"/>
                  <a:t>
(2011 dollars)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0590141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0.7835</cdr:x>
      <cdr:y>0.7325</cdr:y>
    </cdr:from>
    <cdr:to>
      <cdr:x>0.85275</cdr:x>
      <cdr:y>0.7685</cdr:y>
    </cdr:to>
    <cdr:sp>
      <cdr:nvSpPr>
        <cdr:cNvPr id="1" name="TextBox 1"/>
        <cdr:cNvSpPr txBox="1">
          <a:spLocks noChangeArrowheads="1"/>
        </cdr:cNvSpPr>
      </cdr:nvSpPr>
      <cdr:spPr>
        <a:xfrm>
          <a:off x="6791325" y="4343400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TTF ($)</a:t>
          </a:r>
        </a:p>
      </cdr:txBody>
    </cdr:sp>
  </cdr:relSizeAnchor>
  <cdr:relSizeAnchor xmlns:cdr="http://schemas.openxmlformats.org/drawingml/2006/chartDrawing">
    <cdr:from>
      <cdr:x>0.7835</cdr:x>
      <cdr:y>0.2495</cdr:y>
    </cdr:from>
    <cdr:to>
      <cdr:x>0.85175</cdr:x>
      <cdr:y>0.28525</cdr:y>
    </cdr:to>
    <cdr:sp>
      <cdr:nvSpPr>
        <cdr:cNvPr id="2" name="TextBox 2"/>
        <cdr:cNvSpPr txBox="1">
          <a:spLocks noChangeArrowheads="1"/>
        </cdr:cNvSpPr>
      </cdr:nvSpPr>
      <cdr:spPr>
        <a:xfrm>
          <a:off x="6791325" y="147637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BF ($)</a:t>
          </a:r>
        </a:p>
      </cdr:txBody>
    </cdr:sp>
  </cdr:relSizeAnchor>
  <cdr:relSizeAnchor xmlns:cdr="http://schemas.openxmlformats.org/drawingml/2006/chartDrawing">
    <cdr:from>
      <cdr:x>0.77025</cdr:x>
      <cdr:y>0.1305</cdr:y>
    </cdr:from>
    <cdr:to>
      <cdr:x>0.86225</cdr:x>
      <cdr:y>0.1665</cdr:y>
    </cdr:to>
    <cdr:sp>
      <cdr:nvSpPr>
        <cdr:cNvPr id="3" name="TextBox 3"/>
        <cdr:cNvSpPr txBox="1">
          <a:spLocks noChangeArrowheads="1"/>
        </cdr:cNvSpPr>
      </cdr:nvSpPr>
      <cdr:spPr>
        <a:xfrm>
          <a:off x="6677025" y="771525"/>
          <a:ext cx="800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ETR 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</cdr:x>
      <cdr:y>0.318</cdr:y>
    </cdr:from>
    <cdr:to>
      <cdr:x>0.95</cdr:x>
      <cdr:y>0.362</cdr:y>
    </cdr:to>
    <cdr:sp>
      <cdr:nvSpPr>
        <cdr:cNvPr id="1" name="TextBox 4"/>
        <cdr:cNvSpPr txBox="1">
          <a:spLocks noChangeArrowheads="1"/>
        </cdr:cNvSpPr>
      </cdr:nvSpPr>
      <cdr:spPr>
        <a:xfrm>
          <a:off x="7467600" y="1885950"/>
          <a:ext cx="771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AATF Contribution</a:t>
          </a:r>
        </a:p>
      </cdr:txBody>
    </cdr:sp>
  </cdr:relSizeAnchor>
  <cdr:relSizeAnchor xmlns:cdr="http://schemas.openxmlformats.org/drawingml/2006/chartDrawing">
    <cdr:from>
      <cdr:x>0.8715</cdr:x>
      <cdr:y>0.65725</cdr:y>
    </cdr:from>
    <cdr:to>
      <cdr:x>0.93625</cdr:x>
      <cdr:y>0.708</cdr:y>
    </cdr:to>
    <cdr:sp>
      <cdr:nvSpPr>
        <cdr:cNvPr id="2" name="TextBox 5"/>
        <cdr:cNvSpPr txBox="1">
          <a:spLocks noChangeArrowheads="1"/>
        </cdr:cNvSpPr>
      </cdr:nvSpPr>
      <cdr:spPr>
        <a:xfrm>
          <a:off x="7553325" y="3895725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PFC</a:t>
          </a:r>
        </a:p>
      </cdr:txBody>
    </cdr:sp>
  </cdr:relSizeAnchor>
  <cdr:relSizeAnchor xmlns:cdr="http://schemas.openxmlformats.org/drawingml/2006/chartDrawing">
    <cdr:from>
      <cdr:x>0.7865</cdr:x>
      <cdr:y>0.7225</cdr:y>
    </cdr:from>
    <cdr:to>
      <cdr:x>0.92475</cdr:x>
      <cdr:y>0.76575</cdr:y>
    </cdr:to>
    <cdr:sp>
      <cdr:nvSpPr>
        <cdr:cNvPr id="3" name="TextBox 6"/>
        <cdr:cNvSpPr txBox="1">
          <a:spLocks noChangeArrowheads="1"/>
        </cdr:cNvSpPr>
      </cdr:nvSpPr>
      <cdr:spPr>
        <a:xfrm>
          <a:off x="6819900" y="4286250"/>
          <a:ext cx="12001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Security Fee</a:t>
          </a:r>
        </a:p>
      </cdr:txBody>
    </cdr:sp>
  </cdr:relSizeAnchor>
  <cdr:relSizeAnchor xmlns:cdr="http://schemas.openxmlformats.org/drawingml/2006/chartDrawing">
    <cdr:from>
      <cdr:x>0.694</cdr:x>
      <cdr:y>0.07325</cdr:y>
    </cdr:from>
    <cdr:to>
      <cdr:x>0.94475</cdr:x>
      <cdr:y>0.123</cdr:y>
    </cdr:to>
    <cdr:sp>
      <cdr:nvSpPr>
        <cdr:cNvPr id="4" name="TextBox 7"/>
        <cdr:cNvSpPr txBox="1">
          <a:spLocks noChangeArrowheads="1"/>
        </cdr:cNvSpPr>
      </cdr:nvSpPr>
      <cdr:spPr>
        <a:xfrm>
          <a:off x="6019800" y="428625"/>
          <a:ext cx="2171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Total Taxes and Fees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0.877</cdr:x>
      <cdr:y>0.0375</cdr:y>
    </cdr:from>
    <cdr:to>
      <cdr:x>0.9345</cdr:x>
      <cdr:y>0.08825</cdr:y>
    </cdr:to>
    <cdr:sp>
      <cdr:nvSpPr>
        <cdr:cNvPr id="1" name="TextBox 2"/>
        <cdr:cNvSpPr txBox="1">
          <a:spLocks noChangeArrowheads="1"/>
        </cdr:cNvSpPr>
      </cdr:nvSpPr>
      <cdr:spPr>
        <a:xfrm>
          <a:off x="7600950" y="219075"/>
          <a:ext cx="4953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PFC</a:t>
          </a:r>
        </a:p>
      </cdr:txBody>
    </cdr:sp>
  </cdr:relSizeAnchor>
  <cdr:relSizeAnchor xmlns:cdr="http://schemas.openxmlformats.org/drawingml/2006/chartDrawing">
    <cdr:from>
      <cdr:x>0.78825</cdr:x>
      <cdr:y>0.34575</cdr:y>
    </cdr:from>
    <cdr:to>
      <cdr:x>0.92575</cdr:x>
      <cdr:y>0.38975</cdr:y>
    </cdr:to>
    <cdr:sp>
      <cdr:nvSpPr>
        <cdr:cNvPr id="2" name="TextBox 3"/>
        <cdr:cNvSpPr txBox="1">
          <a:spLocks noChangeArrowheads="1"/>
        </cdr:cNvSpPr>
      </cdr:nvSpPr>
      <cdr:spPr>
        <a:xfrm>
          <a:off x="6838950" y="2047875"/>
          <a:ext cx="1190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Security Fee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B1BMarketETR1993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AvgQuarterlyCurrent$"/>
      <sheetName val="AvgQuarterlyReal$"/>
      <sheetName val="AvgYearlyCurrent$"/>
      <sheetName val="AvgYearlyReal$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karlsson@alum.mit.ed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11.00390625" style="0" bestFit="1" customWidth="1"/>
  </cols>
  <sheetData>
    <row r="1" ht="12.75">
      <c r="A1" s="9" t="s">
        <v>48</v>
      </c>
    </row>
    <row r="2" ht="12.75">
      <c r="A2" s="9"/>
    </row>
    <row r="3" ht="12.75">
      <c r="A3" s="9" t="s">
        <v>19</v>
      </c>
    </row>
    <row r="4" ht="12.75">
      <c r="A4" s="9"/>
    </row>
    <row r="5" spans="1:9" ht="12.75" customHeight="1">
      <c r="A5" s="19" t="s">
        <v>49</v>
      </c>
      <c r="B5" s="19"/>
      <c r="C5" s="19"/>
      <c r="D5" s="19"/>
      <c r="E5" s="19"/>
      <c r="F5" s="19"/>
      <c r="G5" s="19"/>
      <c r="H5" s="19"/>
      <c r="I5" s="19"/>
    </row>
    <row r="6" spans="1:9" ht="12.75">
      <c r="A6" s="19"/>
      <c r="B6" s="19"/>
      <c r="C6" s="19"/>
      <c r="D6" s="19"/>
      <c r="E6" s="19"/>
      <c r="F6" s="19"/>
      <c r="G6" s="19"/>
      <c r="H6" s="19"/>
      <c r="I6" s="19"/>
    </row>
    <row r="7" spans="1:9" ht="12.75">
      <c r="A7" s="15"/>
      <c r="B7" s="15"/>
      <c r="C7" s="15"/>
      <c r="D7" s="15"/>
      <c r="E7" s="15"/>
      <c r="F7" s="15"/>
      <c r="G7" s="15"/>
      <c r="H7" s="15"/>
      <c r="I7" s="15"/>
    </row>
    <row r="8" ht="12.75">
      <c r="A8" s="11" t="s">
        <v>21</v>
      </c>
    </row>
    <row r="9" ht="12.75">
      <c r="A9" s="9"/>
    </row>
    <row r="10" ht="12.75">
      <c r="A10" s="11" t="s">
        <v>20</v>
      </c>
    </row>
    <row r="11" ht="12.75">
      <c r="A11" s="11" t="s">
        <v>45</v>
      </c>
    </row>
    <row r="12" ht="12.75">
      <c r="A12" s="12" t="s">
        <v>46</v>
      </c>
    </row>
    <row r="13" ht="12.75">
      <c r="A13" s="13" t="s">
        <v>47</v>
      </c>
    </row>
    <row r="14" ht="12.75">
      <c r="A14" s="9"/>
    </row>
    <row r="15" spans="1:2" ht="12.75">
      <c r="A15" t="s">
        <v>18</v>
      </c>
      <c r="B15" s="10">
        <v>41060</v>
      </c>
    </row>
    <row r="16" ht="12.75">
      <c r="B16" s="10"/>
    </row>
    <row r="17" spans="1:2" ht="12.75">
      <c r="A17" s="14" t="s">
        <v>23</v>
      </c>
      <c r="B17" s="14" t="s">
        <v>22</v>
      </c>
    </row>
    <row r="18" spans="1:2" ht="12.75">
      <c r="A18" s="2" t="s">
        <v>4</v>
      </c>
      <c r="B18" t="s">
        <v>25</v>
      </c>
    </row>
    <row r="19" spans="1:2" ht="12.75">
      <c r="A19" s="4" t="s">
        <v>12</v>
      </c>
      <c r="B19" t="s">
        <v>32</v>
      </c>
    </row>
    <row r="20" spans="1:2" ht="12.75">
      <c r="A20" t="s">
        <v>24</v>
      </c>
      <c r="B20" t="s">
        <v>26</v>
      </c>
    </row>
    <row r="21" spans="1:2" ht="12.75">
      <c r="A21" s="5" t="s">
        <v>3</v>
      </c>
      <c r="B21" t="s">
        <v>38</v>
      </c>
    </row>
    <row r="22" spans="1:2" ht="12.75">
      <c r="A22" s="2" t="s">
        <v>15</v>
      </c>
      <c r="B22" t="s">
        <v>37</v>
      </c>
    </row>
    <row r="23" spans="1:2" ht="12.75">
      <c r="A23" s="2" t="s">
        <v>7</v>
      </c>
      <c r="B23" t="s">
        <v>27</v>
      </c>
    </row>
    <row r="24" spans="1:2" ht="12.75">
      <c r="A24" s="2" t="s">
        <v>5</v>
      </c>
      <c r="B24" t="s">
        <v>28</v>
      </c>
    </row>
    <row r="25" spans="1:2" ht="12.75">
      <c r="A25" t="s">
        <v>10</v>
      </c>
      <c r="B25" t="s">
        <v>29</v>
      </c>
    </row>
    <row r="26" spans="1:2" ht="12.75">
      <c r="A26" s="3" t="s">
        <v>13</v>
      </c>
      <c r="B26" t="s">
        <v>30</v>
      </c>
    </row>
    <row r="27" spans="1:2" ht="12.75">
      <c r="A27" s="4" t="s">
        <v>14</v>
      </c>
      <c r="B27" t="s">
        <v>31</v>
      </c>
    </row>
    <row r="28" spans="1:2" ht="12.75">
      <c r="A28" s="2" t="s">
        <v>6</v>
      </c>
      <c r="B28" t="s">
        <v>33</v>
      </c>
    </row>
    <row r="29" spans="1:2" ht="12.75">
      <c r="A29" s="2" t="s">
        <v>8</v>
      </c>
      <c r="B29" t="s">
        <v>34</v>
      </c>
    </row>
    <row r="30" spans="1:2" ht="12.75">
      <c r="A30" s="3" t="s">
        <v>11</v>
      </c>
      <c r="B30" t="s">
        <v>35</v>
      </c>
    </row>
    <row r="31" spans="1:2" ht="12.75">
      <c r="A31" s="2" t="s">
        <v>9</v>
      </c>
      <c r="B31" t="s">
        <v>36</v>
      </c>
    </row>
    <row r="33" spans="1:9" ht="12.75" customHeight="1">
      <c r="A33" s="20" t="s">
        <v>39</v>
      </c>
      <c r="B33" s="20"/>
      <c r="C33" s="20"/>
      <c r="D33" s="20"/>
      <c r="E33" s="20"/>
      <c r="F33" s="20"/>
      <c r="G33" s="20"/>
      <c r="H33" s="20"/>
      <c r="I33" s="20"/>
    </row>
    <row r="34" spans="1:9" ht="12.7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2.7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2.75">
      <c r="A36" s="20"/>
      <c r="B36" s="20"/>
      <c r="C36" s="20"/>
      <c r="D36" s="20"/>
      <c r="E36" s="20"/>
      <c r="F36" s="20"/>
      <c r="G36" s="20"/>
      <c r="H36" s="20"/>
      <c r="I36" s="20"/>
    </row>
  </sheetData>
  <mergeCells count="2">
    <mergeCell ref="A5:I6"/>
    <mergeCell ref="A33:I36"/>
  </mergeCells>
  <hyperlinks>
    <hyperlink ref="A12" r:id="rId1" display="jkarlsson@alum.mit.edu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workbookViewId="0" topLeftCell="A1">
      <selection activeCell="A1" sqref="A1"/>
    </sheetView>
  </sheetViews>
  <sheetFormatPr defaultColWidth="9.140625" defaultRowHeight="12.75"/>
  <cols>
    <col min="2" max="2" width="7.28125" style="0" bestFit="1" customWidth="1"/>
    <col min="3" max="3" width="8.8515625" style="3" bestFit="1" customWidth="1"/>
    <col min="4" max="4" width="13.8515625" style="4" bestFit="1" customWidth="1"/>
    <col min="5" max="5" width="11.421875" style="3" customWidth="1"/>
    <col min="6" max="6" width="8.00390625" style="0" bestFit="1" customWidth="1"/>
    <col min="7" max="8" width="8.28125" style="0" bestFit="1" customWidth="1"/>
    <col min="9" max="9" width="9.421875" style="0" bestFit="1" customWidth="1"/>
    <col min="10" max="10" width="8.28125" style="0" bestFit="1" customWidth="1"/>
    <col min="11" max="11" width="8.28125" style="0" customWidth="1"/>
    <col min="12" max="12" width="8.00390625" style="0" bestFit="1" customWidth="1"/>
    <col min="13" max="13" width="8.00390625" style="5" customWidth="1"/>
    <col min="14" max="14" width="8.421875" style="3" bestFit="1" customWidth="1"/>
    <col min="15" max="15" width="8.7109375" style="4" bestFit="1" customWidth="1"/>
  </cols>
  <sheetData>
    <row r="1" ht="12.75">
      <c r="A1" s="9" t="s">
        <v>17</v>
      </c>
    </row>
    <row r="2" ht="12.75">
      <c r="A2" s="9" t="s">
        <v>16</v>
      </c>
    </row>
    <row r="3" ht="12.75">
      <c r="A3" s="9"/>
    </row>
    <row r="4" spans="1:16" ht="12.75">
      <c r="A4" s="2" t="s">
        <v>1</v>
      </c>
      <c r="B4" s="2" t="s">
        <v>2</v>
      </c>
      <c r="C4" s="3" t="s">
        <v>0</v>
      </c>
      <c r="D4" s="4" t="s">
        <v>14</v>
      </c>
      <c r="E4" s="3" t="s">
        <v>13</v>
      </c>
      <c r="F4" s="2" t="s">
        <v>4</v>
      </c>
      <c r="G4" s="2" t="s">
        <v>5</v>
      </c>
      <c r="H4" s="2" t="s">
        <v>6</v>
      </c>
      <c r="I4" s="2" t="s">
        <v>15</v>
      </c>
      <c r="J4" s="2" t="s">
        <v>7</v>
      </c>
      <c r="K4" s="2" t="s">
        <v>9</v>
      </c>
      <c r="L4" s="2" t="s">
        <v>8</v>
      </c>
      <c r="M4" s="5" t="s">
        <v>3</v>
      </c>
      <c r="N4" s="3" t="s">
        <v>11</v>
      </c>
      <c r="O4" s="4" t="s">
        <v>12</v>
      </c>
      <c r="P4" t="s">
        <v>10</v>
      </c>
    </row>
    <row r="5" spans="1:16" ht="12.75">
      <c r="A5">
        <v>1993</v>
      </c>
      <c r="B5">
        <v>1</v>
      </c>
      <c r="C5" s="3">
        <v>2457983</v>
      </c>
      <c r="D5" s="4">
        <v>2.2226024345977984</v>
      </c>
      <c r="E5" s="3">
        <v>5463119</v>
      </c>
      <c r="F5" s="1">
        <v>175.1240463112372</v>
      </c>
      <c r="G5" s="1">
        <v>17.512411248702435</v>
      </c>
      <c r="H5" s="1">
        <v>1.3076077969379762</v>
      </c>
      <c r="I5" s="1">
        <v>0</v>
      </c>
      <c r="J5" s="1">
        <v>0</v>
      </c>
      <c r="K5" s="1">
        <v>18.82001904564041</v>
      </c>
      <c r="L5" s="1">
        <v>193.94405804815895</v>
      </c>
      <c r="M5" s="5">
        <v>0.10746678963888687</v>
      </c>
      <c r="N5" s="3">
        <v>971.4379417691615</v>
      </c>
      <c r="O5" s="4">
        <v>1.4160345033670327</v>
      </c>
      <c r="P5" s="6">
        <v>0.1</v>
      </c>
    </row>
    <row r="6" spans="1:16" ht="12.75">
      <c r="A6">
        <v>1993</v>
      </c>
      <c r="B6">
        <v>2</v>
      </c>
      <c r="C6" s="3">
        <v>3099642</v>
      </c>
      <c r="D6" s="4">
        <v>2.098488147986122</v>
      </c>
      <c r="E6" s="3">
        <v>6504562</v>
      </c>
      <c r="F6" s="1">
        <v>160.46558792922568</v>
      </c>
      <c r="G6" s="1">
        <v>16.046565543813713</v>
      </c>
      <c r="H6" s="1">
        <v>1.4076359023097942</v>
      </c>
      <c r="I6" s="1">
        <v>0</v>
      </c>
      <c r="J6" s="1">
        <v>0</v>
      </c>
      <c r="K6" s="1">
        <v>17.45420144612351</v>
      </c>
      <c r="L6" s="1">
        <v>177.91978217288113</v>
      </c>
      <c r="M6" s="5">
        <v>0.10877224002582903</v>
      </c>
      <c r="N6" s="3">
        <v>993.6925943668459</v>
      </c>
      <c r="O6" s="4">
        <v>1.4264002710712882</v>
      </c>
      <c r="P6" s="6">
        <v>0.1</v>
      </c>
    </row>
    <row r="7" spans="1:16" ht="12.75">
      <c r="A7">
        <v>1993</v>
      </c>
      <c r="B7">
        <v>3</v>
      </c>
      <c r="C7" s="3">
        <v>2990387</v>
      </c>
      <c r="D7" s="4">
        <v>2.1661303369764515</v>
      </c>
      <c r="E7" s="3">
        <v>6477568</v>
      </c>
      <c r="F7" s="1">
        <v>151.5879311995181</v>
      </c>
      <c r="G7" s="1">
        <v>15.158799455984097</v>
      </c>
      <c r="H7" s="1">
        <v>1.7293942726652967</v>
      </c>
      <c r="I7" s="1">
        <v>0</v>
      </c>
      <c r="J7" s="1">
        <v>0</v>
      </c>
      <c r="K7" s="1">
        <v>16.888193728649394</v>
      </c>
      <c r="L7" s="1">
        <v>168.47611786707603</v>
      </c>
      <c r="M7" s="5">
        <v>0.11140856396028896</v>
      </c>
      <c r="N7" s="3">
        <v>985.1641744247223</v>
      </c>
      <c r="O7" s="4">
        <v>1.4174633133916927</v>
      </c>
      <c r="P7" s="6">
        <v>0.1</v>
      </c>
    </row>
    <row r="8" spans="1:16" ht="12.75">
      <c r="A8">
        <v>1993</v>
      </c>
      <c r="B8">
        <v>4</v>
      </c>
      <c r="C8" s="3">
        <v>2993443</v>
      </c>
      <c r="D8" s="4">
        <v>2.1630016004981556</v>
      </c>
      <c r="E8" s="3">
        <v>6474822</v>
      </c>
      <c r="F8" s="1">
        <v>158.110207698173</v>
      </c>
      <c r="G8" s="1">
        <v>15.81102701893581</v>
      </c>
      <c r="H8" s="1">
        <v>2.116896885088115</v>
      </c>
      <c r="I8" s="1">
        <v>0</v>
      </c>
      <c r="J8" s="1">
        <v>0</v>
      </c>
      <c r="K8" s="1">
        <v>17.927923904023924</v>
      </c>
      <c r="L8" s="1">
        <v>176.03812424187106</v>
      </c>
      <c r="M8" s="5">
        <v>0.11338878219834939</v>
      </c>
      <c r="N8" s="3">
        <v>955.7413709596959</v>
      </c>
      <c r="O8" s="4">
        <v>1.3991992366739967</v>
      </c>
      <c r="P8" s="6">
        <v>0.1</v>
      </c>
    </row>
    <row r="9" spans="1:16" ht="12.75">
      <c r="A9">
        <v>1994</v>
      </c>
      <c r="B9">
        <v>1</v>
      </c>
      <c r="C9" s="3">
        <v>2505275</v>
      </c>
      <c r="D9" s="4">
        <v>2.480162856373053</v>
      </c>
      <c r="E9" s="3">
        <v>6213490</v>
      </c>
      <c r="F9" s="1">
        <v>158.4697981889888</v>
      </c>
      <c r="G9" s="1">
        <v>15.846986386249919</v>
      </c>
      <c r="H9" s="1">
        <v>2.244256014703492</v>
      </c>
      <c r="I9" s="1">
        <v>0</v>
      </c>
      <c r="J9" s="1">
        <v>0</v>
      </c>
      <c r="K9" s="1">
        <v>18.091242400953412</v>
      </c>
      <c r="L9" s="1">
        <v>176.5610333097824</v>
      </c>
      <c r="M9" s="5">
        <v>0.11416208392830828</v>
      </c>
      <c r="N9" s="3">
        <v>954.2395236815381</v>
      </c>
      <c r="O9" s="4">
        <v>1.3979455990111838</v>
      </c>
      <c r="P9" s="6">
        <v>0.1</v>
      </c>
    </row>
    <row r="10" spans="1:16" ht="12.75">
      <c r="A10">
        <v>1994</v>
      </c>
      <c r="B10">
        <v>2</v>
      </c>
      <c r="C10" s="3">
        <v>2743500</v>
      </c>
      <c r="D10" s="4">
        <v>2.5939722981592856</v>
      </c>
      <c r="E10" s="3">
        <v>7116563</v>
      </c>
      <c r="F10" s="1">
        <v>148.97333387699933</v>
      </c>
      <c r="G10" s="1">
        <v>14.897339858974057</v>
      </c>
      <c r="H10" s="1">
        <v>2.513991374768972</v>
      </c>
      <c r="I10" s="1">
        <v>0</v>
      </c>
      <c r="J10" s="1">
        <v>0</v>
      </c>
      <c r="K10" s="1">
        <v>17.411331233743027</v>
      </c>
      <c r="L10" s="1">
        <v>166.38465771468614</v>
      </c>
      <c r="M10" s="5">
        <v>0.11687548892554683</v>
      </c>
      <c r="N10" s="3">
        <v>954.8963314172867</v>
      </c>
      <c r="O10" s="4">
        <v>1.413128078821195</v>
      </c>
      <c r="P10" s="6">
        <v>0.1</v>
      </c>
    </row>
    <row r="11" spans="1:16" ht="12.75">
      <c r="A11">
        <v>1994</v>
      </c>
      <c r="B11">
        <v>3</v>
      </c>
      <c r="C11" s="3">
        <v>2799671</v>
      </c>
      <c r="D11" s="4">
        <v>2.631898890976833</v>
      </c>
      <c r="E11" s="3">
        <v>7368451.000000001</v>
      </c>
      <c r="F11" s="1">
        <v>141.4566219423594</v>
      </c>
      <c r="G11" s="1">
        <v>14.14566927488559</v>
      </c>
      <c r="H11" s="1">
        <v>2.6303072382512958</v>
      </c>
      <c r="I11" s="1">
        <v>0</v>
      </c>
      <c r="J11" s="1">
        <v>0</v>
      </c>
      <c r="K11" s="1">
        <v>16.775976513136886</v>
      </c>
      <c r="L11" s="1">
        <v>158.23259070732777</v>
      </c>
      <c r="M11" s="5">
        <v>0.11859449407729208</v>
      </c>
      <c r="N11" s="3">
        <v>963.205861720462</v>
      </c>
      <c r="O11" s="4">
        <v>1.4072024092987794</v>
      </c>
      <c r="P11" s="6">
        <v>0.1</v>
      </c>
    </row>
    <row r="12" spans="1:16" ht="12.75">
      <c r="A12">
        <v>1994</v>
      </c>
      <c r="B12">
        <v>4</v>
      </c>
      <c r="C12" s="3">
        <v>2929694</v>
      </c>
      <c r="D12" s="4">
        <v>2.536384687274507</v>
      </c>
      <c r="E12" s="3">
        <v>7430831</v>
      </c>
      <c r="F12" s="1">
        <v>136.75518598942702</v>
      </c>
      <c r="G12" s="1">
        <v>13.675525316159122</v>
      </c>
      <c r="H12" s="1">
        <v>2.708356981446624</v>
      </c>
      <c r="I12" s="1">
        <v>0</v>
      </c>
      <c r="J12" s="1">
        <v>0</v>
      </c>
      <c r="K12" s="1">
        <v>16.383882297605748</v>
      </c>
      <c r="L12" s="1">
        <v>153.13906079414267</v>
      </c>
      <c r="M12" s="5">
        <v>0.1198044679554049</v>
      </c>
      <c r="N12" s="3">
        <v>950.2804637866209</v>
      </c>
      <c r="O12" s="4">
        <v>1.3943875187041666</v>
      </c>
      <c r="P12" s="6">
        <v>0.1</v>
      </c>
    </row>
    <row r="13" spans="1:16" ht="12.75">
      <c r="A13">
        <v>1995</v>
      </c>
      <c r="B13">
        <v>1</v>
      </c>
      <c r="C13" s="3">
        <v>2781358</v>
      </c>
      <c r="D13" s="4">
        <v>2.4360948860233025</v>
      </c>
      <c r="E13" s="3">
        <v>6775652.000000001</v>
      </c>
      <c r="F13" s="1">
        <v>150.4759614827916</v>
      </c>
      <c r="G13" s="1">
        <v>15.04760365803911</v>
      </c>
      <c r="H13" s="1">
        <v>2.8177081703723865</v>
      </c>
      <c r="I13" s="1">
        <v>0</v>
      </c>
      <c r="J13" s="1">
        <v>0</v>
      </c>
      <c r="K13" s="1">
        <v>17.865311828411496</v>
      </c>
      <c r="L13" s="1">
        <v>168.3412659298323</v>
      </c>
      <c r="M13" s="5">
        <v>0.11872535421848472</v>
      </c>
      <c r="N13" s="3">
        <v>955.051984665092</v>
      </c>
      <c r="O13" s="4">
        <v>1.3837136263786864</v>
      </c>
      <c r="P13" s="6">
        <v>0.1</v>
      </c>
    </row>
    <row r="14" spans="1:16" ht="12.75">
      <c r="A14">
        <v>1995</v>
      </c>
      <c r="B14">
        <v>2</v>
      </c>
      <c r="C14" s="3">
        <v>2999807</v>
      </c>
      <c r="D14" s="4">
        <v>2.5110315430292682</v>
      </c>
      <c r="E14" s="3">
        <v>7532610</v>
      </c>
      <c r="F14" s="1">
        <v>152.15548301925892</v>
      </c>
      <c r="G14" s="1">
        <v>15.215553297489183</v>
      </c>
      <c r="H14" s="1">
        <v>2.827869490123609</v>
      </c>
      <c r="I14" s="1">
        <v>0</v>
      </c>
      <c r="J14" s="1">
        <v>0</v>
      </c>
      <c r="K14" s="1">
        <v>18.04342278761279</v>
      </c>
      <c r="L14" s="1">
        <v>170.19890072099844</v>
      </c>
      <c r="M14" s="5">
        <v>0.11858542610212057</v>
      </c>
      <c r="N14" s="3">
        <v>963.836063728243</v>
      </c>
      <c r="O14" s="4">
        <v>1.397078569048444</v>
      </c>
      <c r="P14" s="6">
        <v>0.1</v>
      </c>
    </row>
    <row r="15" spans="1:16" ht="12.75">
      <c r="A15">
        <v>1995</v>
      </c>
      <c r="B15">
        <v>3</v>
      </c>
      <c r="C15" s="3">
        <v>2972944</v>
      </c>
      <c r="D15" s="4">
        <v>2.4486953000123783</v>
      </c>
      <c r="E15" s="3">
        <v>7279834</v>
      </c>
      <c r="F15" s="1">
        <v>149.85523643819351</v>
      </c>
      <c r="G15" s="1">
        <v>14.985530624077418</v>
      </c>
      <c r="H15" s="1">
        <v>2.8674528842278546</v>
      </c>
      <c r="I15" s="1">
        <v>0</v>
      </c>
      <c r="J15" s="1">
        <v>0</v>
      </c>
      <c r="K15" s="1">
        <v>17.85298350830527</v>
      </c>
      <c r="L15" s="1">
        <v>167.70821268314634</v>
      </c>
      <c r="M15" s="5">
        <v>0.11913486597225836</v>
      </c>
      <c r="N15" s="3">
        <v>963.301225687289</v>
      </c>
      <c r="O15" s="4">
        <v>1.3936931803664754</v>
      </c>
      <c r="P15" s="6">
        <v>0.1</v>
      </c>
    </row>
    <row r="16" spans="1:16" ht="12.75">
      <c r="A16">
        <v>1995</v>
      </c>
      <c r="B16">
        <v>4</v>
      </c>
      <c r="C16" s="3">
        <v>3173603</v>
      </c>
      <c r="D16" s="4">
        <v>2.298890566967576</v>
      </c>
      <c r="E16" s="3">
        <v>7295766</v>
      </c>
      <c r="F16" s="1">
        <v>144.68652385887924</v>
      </c>
      <c r="G16" s="1">
        <v>14.468657235155295</v>
      </c>
      <c r="H16" s="1">
        <v>2.9136300424108996</v>
      </c>
      <c r="I16" s="1">
        <v>0</v>
      </c>
      <c r="J16" s="1">
        <v>0</v>
      </c>
      <c r="K16" s="1">
        <v>17.382287277566196</v>
      </c>
      <c r="L16" s="1">
        <v>162.06880569497432</v>
      </c>
      <c r="M16" s="5">
        <v>0.12013756923568156</v>
      </c>
      <c r="N16" s="3">
        <v>958.4700008196535</v>
      </c>
      <c r="O16" s="4">
        <v>1.383371944769062</v>
      </c>
      <c r="P16" s="6">
        <v>0.1</v>
      </c>
    </row>
    <row r="17" spans="1:16" ht="12.75">
      <c r="A17">
        <v>1996</v>
      </c>
      <c r="B17">
        <v>1</v>
      </c>
      <c r="C17" s="3">
        <v>3236266</v>
      </c>
      <c r="D17" s="4">
        <v>2.251872373902516</v>
      </c>
      <c r="E17" s="3">
        <v>7287658</v>
      </c>
      <c r="F17" s="1">
        <v>155.11260768274252</v>
      </c>
      <c r="G17" s="1">
        <v>0</v>
      </c>
      <c r="H17" s="1">
        <v>2.760922370396635</v>
      </c>
      <c r="I17" s="1">
        <v>0</v>
      </c>
      <c r="J17" s="1">
        <v>0</v>
      </c>
      <c r="K17" s="1">
        <v>2.760922370396635</v>
      </c>
      <c r="L17" s="1">
        <v>157.87353005313915</v>
      </c>
      <c r="M17" s="5">
        <v>0.01779947105295045</v>
      </c>
      <c r="N17" s="3">
        <v>964.1562976747812</v>
      </c>
      <c r="O17" s="4">
        <v>1.3757309961581623</v>
      </c>
      <c r="P17" s="6">
        <v>0</v>
      </c>
    </row>
    <row r="18" spans="1:16" ht="12.75">
      <c r="A18">
        <v>1996</v>
      </c>
      <c r="B18">
        <v>2</v>
      </c>
      <c r="C18" s="3">
        <v>3180661</v>
      </c>
      <c r="D18" s="4">
        <v>2.536313992594621</v>
      </c>
      <c r="E18" s="3">
        <v>8067155</v>
      </c>
      <c r="F18" s="1">
        <v>156.9591011911882</v>
      </c>
      <c r="G18" s="1">
        <v>0</v>
      </c>
      <c r="H18" s="1">
        <v>2.853572913871123</v>
      </c>
      <c r="I18" s="1">
        <v>0</v>
      </c>
      <c r="J18" s="1">
        <v>0</v>
      </c>
      <c r="K18" s="1">
        <v>2.853572913871123</v>
      </c>
      <c r="L18" s="1">
        <v>159.81267410505936</v>
      </c>
      <c r="M18" s="5">
        <v>0.01818035967468527</v>
      </c>
      <c r="N18" s="3">
        <v>970.305819833634</v>
      </c>
      <c r="O18" s="4">
        <v>1.3844422228158502</v>
      </c>
      <c r="P18" s="6">
        <v>0</v>
      </c>
    </row>
    <row r="19" spans="1:16" ht="12.75">
      <c r="A19">
        <v>1996</v>
      </c>
      <c r="B19">
        <v>3</v>
      </c>
      <c r="C19" s="3">
        <v>3122364</v>
      </c>
      <c r="D19" s="4">
        <v>2.5457589185629863</v>
      </c>
      <c r="E19" s="3">
        <v>7948786</v>
      </c>
      <c r="F19" s="1">
        <v>150.4070809029454</v>
      </c>
      <c r="G19" s="1">
        <v>5.82220992341472</v>
      </c>
      <c r="H19" s="1">
        <v>2.790381449443978</v>
      </c>
      <c r="I19" s="1">
        <v>0</v>
      </c>
      <c r="J19" s="1">
        <v>0</v>
      </c>
      <c r="K19" s="1">
        <v>8.612591372858699</v>
      </c>
      <c r="L19" s="1">
        <v>159.01967214490364</v>
      </c>
      <c r="M19" s="5">
        <v>0.057261874382205626</v>
      </c>
      <c r="N19" s="3">
        <v>985.7892704621813</v>
      </c>
      <c r="O19" s="4">
        <v>1.3845999879730062</v>
      </c>
      <c r="P19" s="6">
        <v>0.03870967741935484</v>
      </c>
    </row>
    <row r="20" spans="1:16" ht="12.75">
      <c r="A20">
        <v>1996</v>
      </c>
      <c r="B20">
        <v>4</v>
      </c>
      <c r="C20" s="3">
        <v>3297690</v>
      </c>
      <c r="D20" s="4">
        <v>2.4682947760401976</v>
      </c>
      <c r="E20" s="3">
        <v>8139670.999999999</v>
      </c>
      <c r="F20" s="1">
        <v>142.34085729253675</v>
      </c>
      <c r="G20" s="1">
        <v>14.234091579291103</v>
      </c>
      <c r="H20" s="1">
        <v>2.7521356821424354</v>
      </c>
      <c r="I20" s="1">
        <v>0</v>
      </c>
      <c r="J20" s="1">
        <v>0</v>
      </c>
      <c r="K20" s="1">
        <v>16.986227261433537</v>
      </c>
      <c r="L20" s="1">
        <v>159.327078961791</v>
      </c>
      <c r="M20" s="5">
        <v>0.11933486691402809</v>
      </c>
      <c r="N20" s="3">
        <v>967.9298375818876</v>
      </c>
      <c r="O20" s="4">
        <v>1.376421110877823</v>
      </c>
      <c r="P20" s="6">
        <v>0.1</v>
      </c>
    </row>
    <row r="21" spans="1:16" ht="12.75">
      <c r="A21">
        <v>1997</v>
      </c>
      <c r="B21">
        <v>1</v>
      </c>
      <c r="C21" s="3">
        <v>3068521</v>
      </c>
      <c r="D21" s="4">
        <v>2.5226178996330804</v>
      </c>
      <c r="E21" s="3">
        <v>7740705.999999999</v>
      </c>
      <c r="F21" s="1">
        <v>156.67459047991233</v>
      </c>
      <c r="G21" s="1">
        <v>4.476417340304618</v>
      </c>
      <c r="H21" s="1">
        <v>2.860507039022022</v>
      </c>
      <c r="I21" s="1">
        <v>0</v>
      </c>
      <c r="J21" s="1">
        <v>0</v>
      </c>
      <c r="K21" s="1">
        <v>7.33692437932664</v>
      </c>
      <c r="L21" s="1">
        <v>164.01151485923896</v>
      </c>
      <c r="M21" s="5">
        <v>0.04682906371002978</v>
      </c>
      <c r="N21" s="3">
        <v>972.9315638651049</v>
      </c>
      <c r="O21" s="4">
        <v>1.3719189179901679</v>
      </c>
      <c r="P21" s="6">
        <v>0.02857142857142857</v>
      </c>
    </row>
    <row r="22" spans="1:16" ht="12.75">
      <c r="A22">
        <v>1997</v>
      </c>
      <c r="B22">
        <v>2</v>
      </c>
      <c r="C22" s="3">
        <v>3454739</v>
      </c>
      <c r="D22" s="4">
        <v>2.5101742852354403</v>
      </c>
      <c r="E22" s="3">
        <v>8671997</v>
      </c>
      <c r="F22" s="1">
        <v>151.13152494318206</v>
      </c>
      <c r="G22" s="1">
        <v>15.113158877499611</v>
      </c>
      <c r="H22" s="1">
        <v>3.1005864047231566</v>
      </c>
      <c r="I22" s="1">
        <v>0</v>
      </c>
      <c r="J22" s="1">
        <v>0</v>
      </c>
      <c r="K22" s="1">
        <v>18.213745282222767</v>
      </c>
      <c r="L22" s="1">
        <v>169.34526336436693</v>
      </c>
      <c r="M22" s="5">
        <v>0.12051585722482606</v>
      </c>
      <c r="N22" s="3">
        <v>989.5569984629838</v>
      </c>
      <c r="O22" s="4">
        <v>1.3860033623166612</v>
      </c>
      <c r="P22" s="6">
        <v>0.1</v>
      </c>
    </row>
    <row r="23" spans="1:16" ht="12.75">
      <c r="A23">
        <v>1997</v>
      </c>
      <c r="B23">
        <v>3</v>
      </c>
      <c r="C23" s="3">
        <v>3436464</v>
      </c>
      <c r="D23" s="4">
        <v>2.5004062315217035</v>
      </c>
      <c r="E23" s="3">
        <v>8592556</v>
      </c>
      <c r="F23" s="1">
        <v>149.8475684061064</v>
      </c>
      <c r="G23" s="1">
        <v>14.98476373018692</v>
      </c>
      <c r="H23" s="1">
        <v>3.2217893022751323</v>
      </c>
      <c r="I23" s="1">
        <v>0</v>
      </c>
      <c r="J23" s="1">
        <v>0</v>
      </c>
      <c r="K23" s="1">
        <v>18.206553032462054</v>
      </c>
      <c r="L23" s="1">
        <v>168.05411392489034</v>
      </c>
      <c r="M23" s="5">
        <v>0.1215004903057214</v>
      </c>
      <c r="N23" s="3">
        <v>1000.4890224748026</v>
      </c>
      <c r="O23" s="4">
        <v>1.3896935905916703</v>
      </c>
      <c r="P23" s="6">
        <v>0.1</v>
      </c>
    </row>
    <row r="24" spans="1:16" ht="12.75">
      <c r="A24">
        <v>1997</v>
      </c>
      <c r="B24">
        <v>4</v>
      </c>
      <c r="C24" s="3">
        <v>3399344</v>
      </c>
      <c r="D24" s="4">
        <v>2.49477516838543</v>
      </c>
      <c r="E24" s="3">
        <v>8480599</v>
      </c>
      <c r="F24" s="1">
        <v>153.80408198044736</v>
      </c>
      <c r="G24" s="1">
        <v>13.842367005243378</v>
      </c>
      <c r="H24" s="1">
        <v>3.243029177538049</v>
      </c>
      <c r="I24" s="1">
        <v>0</v>
      </c>
      <c r="J24" s="1">
        <v>1.3828874587750228</v>
      </c>
      <c r="K24" s="1">
        <v>18.46828364155645</v>
      </c>
      <c r="L24" s="1">
        <v>172.27236597910124</v>
      </c>
      <c r="M24" s="5">
        <v>0.12007668069501735</v>
      </c>
      <c r="N24" s="3">
        <v>982.2590473856858</v>
      </c>
      <c r="O24" s="4">
        <v>1.3828874587750228</v>
      </c>
      <c r="P24" s="6">
        <v>0.09</v>
      </c>
    </row>
    <row r="25" spans="1:16" ht="12.75">
      <c r="A25">
        <v>1998</v>
      </c>
      <c r="B25">
        <v>1</v>
      </c>
      <c r="C25" s="3">
        <v>3034551</v>
      </c>
      <c r="D25" s="4">
        <v>2.5723660600859897</v>
      </c>
      <c r="E25" s="3">
        <v>7805976</v>
      </c>
      <c r="F25" s="1">
        <v>160.1992785940285</v>
      </c>
      <c r="G25" s="1">
        <v>14.41793456136683</v>
      </c>
      <c r="H25" s="1">
        <v>3.3701712636574848</v>
      </c>
      <c r="I25" s="1">
        <v>0</v>
      </c>
      <c r="J25" s="1">
        <v>1.3818701210457218</v>
      </c>
      <c r="K25" s="1">
        <v>19.169975946070036</v>
      </c>
      <c r="L25" s="1">
        <v>179.36925492596953</v>
      </c>
      <c r="M25" s="5">
        <v>0.1196633100617758</v>
      </c>
      <c r="N25" s="3">
        <v>979.8819892605358</v>
      </c>
      <c r="O25" s="4">
        <v>1.3818701210457218</v>
      </c>
      <c r="P25" s="6">
        <v>0.09</v>
      </c>
    </row>
    <row r="26" spans="1:16" ht="12.75">
      <c r="A26">
        <v>1998</v>
      </c>
      <c r="B26">
        <v>2</v>
      </c>
      <c r="C26" s="3">
        <v>3454255</v>
      </c>
      <c r="D26" s="4">
        <v>2.5938568519116276</v>
      </c>
      <c r="E26" s="3">
        <v>8959843</v>
      </c>
      <c r="F26" s="1">
        <v>156.2730258438122</v>
      </c>
      <c r="G26" s="1">
        <v>14.064571813858793</v>
      </c>
      <c r="H26" s="1">
        <v>3.434318659378295</v>
      </c>
      <c r="I26" s="1">
        <v>0</v>
      </c>
      <c r="J26" s="1">
        <v>1.3898832825530536</v>
      </c>
      <c r="K26" s="1">
        <v>18.88877375579014</v>
      </c>
      <c r="L26" s="1">
        <v>175.16179998578102</v>
      </c>
      <c r="M26" s="5">
        <v>0.1208703399310167</v>
      </c>
      <c r="N26" s="3">
        <v>995.1245207086776</v>
      </c>
      <c r="O26" s="4">
        <v>1.3898832825530536</v>
      </c>
      <c r="P26" s="6">
        <v>0.09</v>
      </c>
    </row>
    <row r="27" spans="1:16" ht="12.75">
      <c r="A27">
        <v>1998</v>
      </c>
      <c r="B27">
        <v>3</v>
      </c>
      <c r="C27" s="3">
        <v>3539823</v>
      </c>
      <c r="D27" s="4">
        <v>2.4583788511459472</v>
      </c>
      <c r="E27" s="3">
        <v>8702226</v>
      </c>
      <c r="F27" s="1">
        <v>154.88789926807232</v>
      </c>
      <c r="G27" s="1">
        <v>13.939910208698327</v>
      </c>
      <c r="H27" s="1">
        <v>3.4713846778973565</v>
      </c>
      <c r="I27" s="1">
        <v>0</v>
      </c>
      <c r="J27" s="1">
        <v>1.3940552681578253</v>
      </c>
      <c r="K27" s="1">
        <v>18.80535015475351</v>
      </c>
      <c r="L27" s="1">
        <v>173.69324977080578</v>
      </c>
      <c r="M27" s="5">
        <v>0.12141264904242867</v>
      </c>
      <c r="N27" s="3">
        <v>1000.242528980516</v>
      </c>
      <c r="O27" s="4">
        <v>1.3940552681578253</v>
      </c>
      <c r="P27" s="6">
        <v>0.09</v>
      </c>
    </row>
    <row r="28" spans="1:16" ht="12.75">
      <c r="A28">
        <v>1998</v>
      </c>
      <c r="B28">
        <v>4</v>
      </c>
      <c r="C28" s="3">
        <v>3848747</v>
      </c>
      <c r="D28" s="4">
        <v>2.281029644193292</v>
      </c>
      <c r="E28" s="3">
        <v>8779106</v>
      </c>
      <c r="F28" s="1">
        <v>153.4015618276394</v>
      </c>
      <c r="G28" s="1">
        <v>12.272125025201882</v>
      </c>
      <c r="H28" s="1">
        <v>3.4546484573713996</v>
      </c>
      <c r="I28" s="1">
        <v>0</v>
      </c>
      <c r="J28" s="1">
        <v>2.760379929345881</v>
      </c>
      <c r="K28" s="1">
        <v>18.487153411919163</v>
      </c>
      <c r="L28" s="1">
        <v>171.88871514935576</v>
      </c>
      <c r="M28" s="5">
        <v>0.12051476654906004</v>
      </c>
      <c r="N28" s="3">
        <v>988.2259369006366</v>
      </c>
      <c r="O28" s="4">
        <v>1.3801899646729405</v>
      </c>
      <c r="P28" s="6">
        <v>0.08</v>
      </c>
    </row>
    <row r="29" spans="1:16" ht="12.75">
      <c r="A29">
        <v>1999</v>
      </c>
      <c r="B29">
        <v>1</v>
      </c>
      <c r="C29" s="3">
        <v>3492912</v>
      </c>
      <c r="D29" s="4">
        <v>2.3242091412552046</v>
      </c>
      <c r="E29" s="3">
        <v>8118257.999999999</v>
      </c>
      <c r="F29" s="1">
        <v>163.83932019552716</v>
      </c>
      <c r="G29" s="1">
        <v>13.107144979033679</v>
      </c>
      <c r="H29" s="1">
        <v>3.4740156077818667</v>
      </c>
      <c r="I29" s="1">
        <v>0</v>
      </c>
      <c r="J29" s="1">
        <v>2.7594378005724876</v>
      </c>
      <c r="K29" s="1">
        <v>19.340598387388034</v>
      </c>
      <c r="L29" s="1">
        <v>183.17991864757192</v>
      </c>
      <c r="M29" s="5">
        <v>0.11804613425096495</v>
      </c>
      <c r="N29" s="3">
        <v>996.1091237800031</v>
      </c>
      <c r="O29" s="4">
        <v>1.3797189002862438</v>
      </c>
      <c r="P29" s="6">
        <v>0.08</v>
      </c>
    </row>
    <row r="30" spans="1:16" ht="12.75">
      <c r="A30">
        <v>1999</v>
      </c>
      <c r="B30">
        <v>2</v>
      </c>
      <c r="C30" s="3">
        <v>3829702</v>
      </c>
      <c r="D30" s="4">
        <v>2.4075849765856456</v>
      </c>
      <c r="E30" s="3">
        <v>9220333</v>
      </c>
      <c r="F30" s="1">
        <v>161.5185686877795</v>
      </c>
      <c r="G30" s="1">
        <v>12.921484733197815</v>
      </c>
      <c r="H30" s="1">
        <v>3.470959454501264</v>
      </c>
      <c r="I30" s="1">
        <v>0</v>
      </c>
      <c r="J30" s="1">
        <v>2.778066692385188</v>
      </c>
      <c r="K30" s="1">
        <v>19.170510880084265</v>
      </c>
      <c r="L30" s="1">
        <v>180.68907977618596</v>
      </c>
      <c r="M30" s="5">
        <v>0.1186892072894818</v>
      </c>
      <c r="N30" s="3">
        <v>1003.1760465701185</v>
      </c>
      <c r="O30" s="4">
        <v>1.389033346192594</v>
      </c>
      <c r="P30" s="6">
        <v>0.08</v>
      </c>
    </row>
    <row r="31" spans="1:16" ht="12.75">
      <c r="A31">
        <v>1999</v>
      </c>
      <c r="B31">
        <v>3</v>
      </c>
      <c r="C31" s="3">
        <v>3825263</v>
      </c>
      <c r="D31" s="4">
        <v>2.401391486023314</v>
      </c>
      <c r="E31" s="3">
        <v>9185954</v>
      </c>
      <c r="F31" s="1">
        <v>156.75931280160995</v>
      </c>
      <c r="G31" s="1">
        <v>12.540744501790451</v>
      </c>
      <c r="H31" s="1">
        <v>3.4436551717981607</v>
      </c>
      <c r="I31" s="1">
        <v>0</v>
      </c>
      <c r="J31" s="1">
        <v>2.759562915294372</v>
      </c>
      <c r="K31" s="1">
        <v>18.743962588882983</v>
      </c>
      <c r="L31" s="1">
        <v>175.5032758709656</v>
      </c>
      <c r="M31" s="5">
        <v>0.11957160473524657</v>
      </c>
      <c r="N31" s="3">
        <v>1006.853102791501</v>
      </c>
      <c r="O31" s="4">
        <v>1.379781457647186</v>
      </c>
      <c r="P31" s="6">
        <v>0.08</v>
      </c>
    </row>
    <row r="32" spans="1:16" ht="12.75">
      <c r="A32">
        <v>1999</v>
      </c>
      <c r="B32">
        <v>4</v>
      </c>
      <c r="C32" s="3">
        <v>4065259</v>
      </c>
      <c r="D32" s="4">
        <v>2.2904230702152066</v>
      </c>
      <c r="E32" s="3">
        <v>9311163</v>
      </c>
      <c r="F32" s="1">
        <v>154.61570974793375</v>
      </c>
      <c r="G32" s="1">
        <v>11.596178161943895</v>
      </c>
      <c r="H32" s="1">
        <v>3.4560105971724475</v>
      </c>
      <c r="I32" s="1">
        <v>0</v>
      </c>
      <c r="J32" s="1">
        <v>3.0814944384498477</v>
      </c>
      <c r="K32" s="1">
        <v>18.13368319756619</v>
      </c>
      <c r="L32" s="1">
        <v>172.7493933894187</v>
      </c>
      <c r="M32" s="5">
        <v>0.11728228151673005</v>
      </c>
      <c r="N32" s="3">
        <v>994.7164849331925</v>
      </c>
      <c r="O32" s="4">
        <v>1.369553083755488</v>
      </c>
      <c r="P32" s="6">
        <v>0.075</v>
      </c>
    </row>
    <row r="33" spans="1:16" ht="12.75">
      <c r="A33">
        <v>2000</v>
      </c>
      <c r="B33">
        <v>1</v>
      </c>
      <c r="C33" s="3">
        <v>3954013</v>
      </c>
      <c r="D33" s="4">
        <v>2.1821185211075433</v>
      </c>
      <c r="E33" s="3">
        <v>8628125</v>
      </c>
      <c r="F33" s="1">
        <v>168.21237196803477</v>
      </c>
      <c r="G33" s="1">
        <v>12.615927577440058</v>
      </c>
      <c r="H33" s="1">
        <v>3.4766408692502715</v>
      </c>
      <c r="I33" s="1">
        <v>0</v>
      </c>
      <c r="J33" s="1">
        <v>3.4259900036218762</v>
      </c>
      <c r="K33" s="1">
        <v>19.518558450312206</v>
      </c>
      <c r="L33" s="1">
        <v>187.73093145961607</v>
      </c>
      <c r="M33" s="5">
        <v>0.11603521323640391</v>
      </c>
      <c r="N33" s="3">
        <v>1003.9581137269105</v>
      </c>
      <c r="O33" s="4">
        <v>1.3703960014487504</v>
      </c>
      <c r="P33" s="6">
        <v>0.075</v>
      </c>
    </row>
    <row r="34" spans="1:16" ht="12.75">
      <c r="A34">
        <v>2000</v>
      </c>
      <c r="B34">
        <v>2</v>
      </c>
      <c r="C34" s="3">
        <v>4370724</v>
      </c>
      <c r="D34" s="4">
        <v>2.286484344470161</v>
      </c>
      <c r="E34" s="3">
        <v>9993592</v>
      </c>
      <c r="F34" s="1">
        <v>167.49964716028032</v>
      </c>
      <c r="G34" s="1">
        <v>12.562473230406045</v>
      </c>
      <c r="H34" s="1">
        <v>3.465264541518205</v>
      </c>
      <c r="I34" s="1">
        <v>0</v>
      </c>
      <c r="J34" s="1">
        <v>3.438014579742699</v>
      </c>
      <c r="K34" s="1">
        <v>19.46575235166695</v>
      </c>
      <c r="L34" s="1">
        <v>186.96540012840228</v>
      </c>
      <c r="M34" s="5">
        <v>0.11621369168043788</v>
      </c>
      <c r="N34" s="3">
        <v>1018.7637209924119</v>
      </c>
      <c r="O34" s="4">
        <v>1.3752058318970797</v>
      </c>
      <c r="P34" s="6">
        <v>0.075</v>
      </c>
    </row>
    <row r="35" spans="1:16" ht="12.75">
      <c r="A35">
        <v>2000</v>
      </c>
      <c r="B35">
        <v>3</v>
      </c>
      <c r="C35" s="3">
        <v>4022699</v>
      </c>
      <c r="D35" s="4">
        <v>2.3753248751646594</v>
      </c>
      <c r="E35" s="3">
        <v>9555217</v>
      </c>
      <c r="F35" s="1">
        <v>166.67287703453516</v>
      </c>
      <c r="G35" s="1">
        <v>12.50046498243839</v>
      </c>
      <c r="H35" s="1">
        <v>3.402200808207705</v>
      </c>
      <c r="I35" s="1">
        <v>0</v>
      </c>
      <c r="J35" s="1">
        <v>3.438068439471338</v>
      </c>
      <c r="K35" s="1">
        <v>19.34073423011743</v>
      </c>
      <c r="L35" s="1">
        <v>186.0136119357624</v>
      </c>
      <c r="M35" s="5">
        <v>0.11604008147114403</v>
      </c>
      <c r="N35" s="3">
        <v>1022.8591687661306</v>
      </c>
      <c r="O35" s="4">
        <v>1.3752273757885352</v>
      </c>
      <c r="P35" s="6">
        <v>0.075</v>
      </c>
    </row>
    <row r="36" spans="1:16" ht="12.75">
      <c r="A36">
        <v>2000</v>
      </c>
      <c r="B36">
        <v>4</v>
      </c>
      <c r="C36" s="3">
        <v>4271975</v>
      </c>
      <c r="D36" s="4">
        <v>2.2379491921183994</v>
      </c>
      <c r="E36" s="3">
        <v>9560463</v>
      </c>
      <c r="F36" s="1">
        <v>165.05775243890386</v>
      </c>
      <c r="G36" s="1">
        <v>12.379331009847535</v>
      </c>
      <c r="H36" s="1">
        <v>3.3576933460230953</v>
      </c>
      <c r="I36" s="1">
        <v>0</v>
      </c>
      <c r="J36" s="1">
        <v>3.420322844196981</v>
      </c>
      <c r="K36" s="1">
        <v>19.157347200067612</v>
      </c>
      <c r="L36" s="1">
        <v>184.21510014734642</v>
      </c>
      <c r="M36" s="5">
        <v>0.11606451025169935</v>
      </c>
      <c r="N36" s="3">
        <v>1014.6568515562478</v>
      </c>
      <c r="O36" s="4">
        <v>1.3681291376787923</v>
      </c>
      <c r="P36" s="6">
        <v>0.075</v>
      </c>
    </row>
    <row r="37" spans="1:16" ht="12.75">
      <c r="A37">
        <v>2001</v>
      </c>
      <c r="B37">
        <v>1</v>
      </c>
      <c r="C37" s="3">
        <v>3749960</v>
      </c>
      <c r="D37" s="4">
        <v>2.3295685820648755</v>
      </c>
      <c r="E37" s="3">
        <v>8735789</v>
      </c>
      <c r="F37" s="1">
        <v>169.11268048244983</v>
      </c>
      <c r="G37" s="1">
        <v>12.683450370962486</v>
      </c>
      <c r="H37" s="1">
        <v>3.375626889729136</v>
      </c>
      <c r="I37" s="1">
        <v>0</v>
      </c>
      <c r="J37" s="1">
        <v>3.753874664326256</v>
      </c>
      <c r="K37" s="1">
        <v>19.812951925017877</v>
      </c>
      <c r="L37" s="1">
        <v>188.92563339155743</v>
      </c>
      <c r="M37" s="5">
        <v>0.11715828682092248</v>
      </c>
      <c r="N37" s="3">
        <v>1014.7112097144287</v>
      </c>
      <c r="O37" s="4">
        <v>1.3650453324822749</v>
      </c>
      <c r="P37" s="6">
        <v>0.075</v>
      </c>
    </row>
    <row r="38" spans="1:16" ht="12.75">
      <c r="A38">
        <v>2001</v>
      </c>
      <c r="B38">
        <v>2</v>
      </c>
      <c r="C38" s="3">
        <v>4310419</v>
      </c>
      <c r="D38" s="4">
        <v>2.2813285668980208</v>
      </c>
      <c r="E38" s="3">
        <v>9833482</v>
      </c>
      <c r="F38" s="1">
        <v>157.42234555116895</v>
      </c>
      <c r="G38" s="1">
        <v>11.806675077546286</v>
      </c>
      <c r="H38" s="1">
        <v>3.884112209693372</v>
      </c>
      <c r="I38" s="1">
        <v>0</v>
      </c>
      <c r="J38" s="1">
        <v>3.788295183740612</v>
      </c>
      <c r="K38" s="1">
        <v>19.47908247098027</v>
      </c>
      <c r="L38" s="1">
        <v>176.90142891398997</v>
      </c>
      <c r="M38" s="5">
        <v>0.12373772225778926</v>
      </c>
      <c r="N38" s="3">
        <v>1033.4860669903092</v>
      </c>
      <c r="O38" s="4">
        <v>1.377561884996586</v>
      </c>
      <c r="P38" s="6">
        <v>0.075</v>
      </c>
    </row>
    <row r="39" spans="1:16" ht="12.75">
      <c r="A39">
        <v>2001</v>
      </c>
      <c r="B39">
        <v>3</v>
      </c>
      <c r="C39" s="3">
        <v>3865421</v>
      </c>
      <c r="D39" s="4">
        <v>2.2570741970926322</v>
      </c>
      <c r="E39" s="3">
        <v>8724542</v>
      </c>
      <c r="F39" s="1">
        <v>144.0809367912264</v>
      </c>
      <c r="G39" s="1">
        <v>10.80607009985166</v>
      </c>
      <c r="H39" s="1">
        <v>4.0127606125341595</v>
      </c>
      <c r="I39" s="1">
        <v>0</v>
      </c>
      <c r="J39" s="1">
        <v>3.8096875171212425</v>
      </c>
      <c r="K39" s="1">
        <v>18.628518229507062</v>
      </c>
      <c r="L39" s="1">
        <v>162.70945580868315</v>
      </c>
      <c r="M39" s="5">
        <v>0.12929203990740168</v>
      </c>
      <c r="N39" s="3">
        <v>1051.7173524982743</v>
      </c>
      <c r="O39" s="4">
        <v>1.3853409153168155</v>
      </c>
      <c r="P39" s="6">
        <v>0.075</v>
      </c>
    </row>
    <row r="40" spans="1:16" ht="12.75">
      <c r="A40">
        <v>2001</v>
      </c>
      <c r="B40">
        <v>4</v>
      </c>
      <c r="C40" s="3">
        <v>3824962</v>
      </c>
      <c r="D40" s="4">
        <v>2.0634076887561235</v>
      </c>
      <c r="E40" s="3">
        <v>7892455.999999999</v>
      </c>
      <c r="F40" s="1">
        <v>140.01738186128628</v>
      </c>
      <c r="G40" s="1">
        <v>10.50130341028192</v>
      </c>
      <c r="H40" s="1">
        <v>4.385207215599301</v>
      </c>
      <c r="I40" s="1">
        <v>0</v>
      </c>
      <c r="J40" s="1">
        <v>3.842987974845853</v>
      </c>
      <c r="K40" s="1">
        <v>18.729498600727077</v>
      </c>
      <c r="L40" s="1">
        <v>158.7468811989576</v>
      </c>
      <c r="M40" s="5">
        <v>0.13376552504946987</v>
      </c>
      <c r="N40" s="3">
        <v>1055.856730655198</v>
      </c>
      <c r="O40" s="4">
        <v>1.3974501726712192</v>
      </c>
      <c r="P40" s="6">
        <v>0.075</v>
      </c>
    </row>
    <row r="41" spans="1:16" ht="12.75">
      <c r="A41">
        <v>2002</v>
      </c>
      <c r="B41">
        <v>1</v>
      </c>
      <c r="C41" s="3">
        <v>3752368</v>
      </c>
      <c r="D41" s="4">
        <v>2.038620945493619</v>
      </c>
      <c r="E41" s="3">
        <v>7649655.999999999</v>
      </c>
      <c r="F41" s="1">
        <v>149.26811811744213</v>
      </c>
      <c r="G41" s="1">
        <v>11.195107066814508</v>
      </c>
      <c r="H41" s="1">
        <v>4.471284983272451</v>
      </c>
      <c r="I41" s="1">
        <v>2.2780976721436885</v>
      </c>
      <c r="J41" s="1">
        <v>4.1770976368087664</v>
      </c>
      <c r="K41" s="1">
        <v>22.121587359039413</v>
      </c>
      <c r="L41" s="1">
        <v>171.38970680511648</v>
      </c>
      <c r="M41" s="5">
        <v>0.14820035006828752</v>
      </c>
      <c r="N41" s="3">
        <v>1051.4287811112029</v>
      </c>
      <c r="O41" s="4">
        <v>1.3923658789362554</v>
      </c>
      <c r="P41" s="6">
        <v>0.075</v>
      </c>
    </row>
    <row r="42" spans="1:16" ht="12.75">
      <c r="A42">
        <v>2002</v>
      </c>
      <c r="B42">
        <v>2</v>
      </c>
      <c r="C42" s="3">
        <v>4069497</v>
      </c>
      <c r="D42" s="4">
        <v>2.1389901503797644</v>
      </c>
      <c r="E42" s="3">
        <v>8704614</v>
      </c>
      <c r="F42" s="1">
        <v>147.8511144634903</v>
      </c>
      <c r="G42" s="1">
        <v>11.088832806164639</v>
      </c>
      <c r="H42" s="1">
        <v>4.411502221695299</v>
      </c>
      <c r="I42" s="1">
        <v>3.4145115452563433</v>
      </c>
      <c r="J42" s="1">
        <v>4.179792578970187</v>
      </c>
      <c r="K42" s="1">
        <v>23.09463915208647</v>
      </c>
      <c r="L42" s="1">
        <v>170.94575485713668</v>
      </c>
      <c r="M42" s="5">
        <v>0.15620199574342308</v>
      </c>
      <c r="N42" s="3">
        <v>1061.7914972450244</v>
      </c>
      <c r="O42" s="4">
        <v>1.3932641929900624</v>
      </c>
      <c r="P42" s="6">
        <v>0.075</v>
      </c>
    </row>
    <row r="43" spans="1:16" ht="12.75">
      <c r="A43">
        <v>2002</v>
      </c>
      <c r="B43">
        <v>3</v>
      </c>
      <c r="C43" s="3">
        <v>3940904</v>
      </c>
      <c r="D43" s="4">
        <v>2.1767817739280124</v>
      </c>
      <c r="E43" s="3">
        <v>8578488</v>
      </c>
      <c r="F43" s="1">
        <v>140.64849358068696</v>
      </c>
      <c r="G43" s="1">
        <v>10.548636098913935</v>
      </c>
      <c r="H43" s="1">
        <v>4.741907198564595</v>
      </c>
      <c r="I43" s="1">
        <v>3.410520595237762</v>
      </c>
      <c r="J43" s="1">
        <v>4.1752319289832895</v>
      </c>
      <c r="K43" s="1">
        <v>22.876295821699582</v>
      </c>
      <c r="L43" s="1">
        <v>163.5247904595775</v>
      </c>
      <c r="M43" s="5">
        <v>0.1626487084170294</v>
      </c>
      <c r="N43" s="3">
        <v>1071.0646914701051</v>
      </c>
      <c r="O43" s="4">
        <v>1.391743976327763</v>
      </c>
      <c r="P43" s="6">
        <v>0.075</v>
      </c>
    </row>
    <row r="44" spans="1:16" ht="12.75">
      <c r="A44">
        <v>2002</v>
      </c>
      <c r="B44">
        <v>4</v>
      </c>
      <c r="C44" s="3">
        <v>3932895</v>
      </c>
      <c r="D44" s="4">
        <v>2.1682180683694834</v>
      </c>
      <c r="E44" s="3">
        <v>8527374</v>
      </c>
      <c r="F44" s="1">
        <v>142.2328261614068</v>
      </c>
      <c r="G44" s="1">
        <v>10.667460961111827</v>
      </c>
      <c r="H44" s="1">
        <v>4.75403248409182</v>
      </c>
      <c r="I44" s="1">
        <v>3.4023246781482785</v>
      </c>
      <c r="J44" s="1">
        <v>4.1630490230638415</v>
      </c>
      <c r="K44" s="1">
        <v>22.98686714641577</v>
      </c>
      <c r="L44" s="1">
        <v>165.21969450032333</v>
      </c>
      <c r="M44" s="5">
        <v>0.16161435982668385</v>
      </c>
      <c r="N44" s="3">
        <v>1064.1729092684336</v>
      </c>
      <c r="O44" s="4">
        <v>1.3876830076879472</v>
      </c>
      <c r="P44" s="6">
        <v>0.075</v>
      </c>
    </row>
    <row r="45" spans="1:16" ht="12.75">
      <c r="A45">
        <v>2003</v>
      </c>
      <c r="B45">
        <v>1</v>
      </c>
      <c r="C45" s="3">
        <v>3480872</v>
      </c>
      <c r="D45" s="4">
        <v>2.2149886580144287</v>
      </c>
      <c r="E45" s="3">
        <v>7710092</v>
      </c>
      <c r="F45" s="1">
        <v>148.93292006274373</v>
      </c>
      <c r="G45" s="1">
        <v>11.169967948125652</v>
      </c>
      <c r="H45" s="1">
        <v>4.735840830433671</v>
      </c>
      <c r="I45" s="1">
        <v>3.393766896685539</v>
      </c>
      <c r="J45" s="1">
        <v>4.1506948295818</v>
      </c>
      <c r="K45" s="1">
        <v>23.450270504826662</v>
      </c>
      <c r="L45" s="1">
        <v>172.38319185685464</v>
      </c>
      <c r="M45" s="5">
        <v>0.15745525230383808</v>
      </c>
      <c r="N45" s="3">
        <v>1059.8572442455938</v>
      </c>
      <c r="O45" s="4">
        <v>1.3835649431939334</v>
      </c>
      <c r="P45" s="6">
        <v>0.075</v>
      </c>
    </row>
    <row r="46" spans="1:16" ht="12.75">
      <c r="A46">
        <v>2003</v>
      </c>
      <c r="B46">
        <v>2</v>
      </c>
      <c r="C46" s="3">
        <v>4090994</v>
      </c>
      <c r="D46" s="4">
        <v>2.1476553131097234</v>
      </c>
      <c r="E46" s="3">
        <v>8786045</v>
      </c>
      <c r="F46" s="1">
        <v>146.3274992842741</v>
      </c>
      <c r="G46" s="1">
        <v>10.974561365062437</v>
      </c>
      <c r="H46" s="1">
        <v>4.806994387121851</v>
      </c>
      <c r="I46" s="1">
        <v>2.271180880509945</v>
      </c>
      <c r="J46" s="1">
        <v>4.169065944916057</v>
      </c>
      <c r="K46" s="1">
        <v>22.22180257761029</v>
      </c>
      <c r="L46" s="1">
        <v>168.54930305842962</v>
      </c>
      <c r="M46" s="5">
        <v>0.15186347532967429</v>
      </c>
      <c r="N46" s="3">
        <v>1081.2922798597094</v>
      </c>
      <c r="O46" s="4">
        <v>1.3896886483053523</v>
      </c>
      <c r="P46" s="6">
        <v>0.075</v>
      </c>
    </row>
    <row r="47" spans="1:16" ht="12.75">
      <c r="A47">
        <v>2003</v>
      </c>
      <c r="B47">
        <v>3</v>
      </c>
      <c r="C47" s="3">
        <v>3804442</v>
      </c>
      <c r="D47" s="4">
        <v>2.2858277245388416</v>
      </c>
      <c r="E47" s="3">
        <v>8696299</v>
      </c>
      <c r="F47" s="1">
        <v>148.0181113438602</v>
      </c>
      <c r="G47" s="1">
        <v>11.101357278182363</v>
      </c>
      <c r="H47" s="1">
        <v>4.9697977265961075</v>
      </c>
      <c r="I47" s="1">
        <v>0</v>
      </c>
      <c r="J47" s="1">
        <v>4.187329920463866</v>
      </c>
      <c r="K47" s="1">
        <v>20.258484925242335</v>
      </c>
      <c r="L47" s="1">
        <v>168.27659749509533</v>
      </c>
      <c r="M47" s="5">
        <v>0.1368649062017819</v>
      </c>
      <c r="N47" s="3">
        <v>1096.3934312746146</v>
      </c>
      <c r="O47" s="4">
        <v>1.395776640154622</v>
      </c>
      <c r="P47" s="6">
        <v>0.075</v>
      </c>
    </row>
    <row r="48" spans="1:16" ht="12.75">
      <c r="A48">
        <v>2003</v>
      </c>
      <c r="B48">
        <v>4</v>
      </c>
      <c r="C48" s="3">
        <v>4231072</v>
      </c>
      <c r="D48" s="4">
        <v>2.120632312567595</v>
      </c>
      <c r="E48" s="3">
        <v>8972548</v>
      </c>
      <c r="F48" s="1">
        <v>145.25999088254528</v>
      </c>
      <c r="G48" s="1">
        <v>10.894498598592062</v>
      </c>
      <c r="H48" s="1">
        <v>4.957791493564593</v>
      </c>
      <c r="I48" s="1">
        <v>3.382915867376803</v>
      </c>
      <c r="J48" s="1">
        <v>4.135147117630354</v>
      </c>
      <c r="K48" s="1">
        <v>23.37035307716381</v>
      </c>
      <c r="L48" s="1">
        <v>168.63034505025774</v>
      </c>
      <c r="M48" s="5">
        <v>0.16088637301416792</v>
      </c>
      <c r="N48" s="3">
        <v>1084.0096166663027</v>
      </c>
      <c r="O48" s="4">
        <v>1.3783823725434514</v>
      </c>
      <c r="P48" s="6">
        <v>0.075</v>
      </c>
    </row>
    <row r="49" spans="1:16" ht="12.75">
      <c r="A49">
        <v>2004</v>
      </c>
      <c r="B49">
        <v>1</v>
      </c>
      <c r="C49" s="3">
        <v>3722115</v>
      </c>
      <c r="D49" s="4">
        <v>2.2540770502792093</v>
      </c>
      <c r="E49" s="3">
        <v>8389934</v>
      </c>
      <c r="F49" s="1">
        <v>148.83861417067166</v>
      </c>
      <c r="G49" s="1">
        <v>11.162895109091442</v>
      </c>
      <c r="H49" s="1">
        <v>4.9292235195175556</v>
      </c>
      <c r="I49" s="1">
        <v>3.3525040244655084</v>
      </c>
      <c r="J49" s="1">
        <v>4.230940624801101</v>
      </c>
      <c r="K49" s="1">
        <v>23.675563277875604</v>
      </c>
      <c r="L49" s="1">
        <v>172.51417864908115</v>
      </c>
      <c r="M49" s="5">
        <v>0.1590686893303581</v>
      </c>
      <c r="N49" s="3">
        <v>1084.1573450994965</v>
      </c>
      <c r="O49" s="4">
        <v>1.364819556387452</v>
      </c>
      <c r="P49" s="6">
        <v>0.075</v>
      </c>
    </row>
    <row r="50" spans="1:16" ht="12.75">
      <c r="A50">
        <v>2004</v>
      </c>
      <c r="B50">
        <v>2</v>
      </c>
      <c r="C50" s="3">
        <v>4337792</v>
      </c>
      <c r="D50" s="4">
        <v>2.240085739472985</v>
      </c>
      <c r="E50" s="3">
        <v>9717026</v>
      </c>
      <c r="F50" s="1">
        <v>142.88232886372845</v>
      </c>
      <c r="G50" s="1">
        <v>10.716173617750945</v>
      </c>
      <c r="H50" s="1">
        <v>4.95077387875673</v>
      </c>
      <c r="I50" s="1">
        <v>3.357909096877995</v>
      </c>
      <c r="J50" s="1">
        <v>4.240899674447717</v>
      </c>
      <c r="K50" s="1">
        <v>23.26575626783339</v>
      </c>
      <c r="L50" s="1">
        <v>166.14808621588537</v>
      </c>
      <c r="M50" s="5">
        <v>0.16283158633299366</v>
      </c>
      <c r="N50" s="3">
        <v>1100.375261113843</v>
      </c>
      <c r="O50" s="4">
        <v>1.3680321530476507</v>
      </c>
      <c r="P50" s="6">
        <v>0.075</v>
      </c>
    </row>
    <row r="51" spans="1:16" ht="12.75">
      <c r="A51">
        <v>2004</v>
      </c>
      <c r="B51">
        <v>3</v>
      </c>
      <c r="C51" s="3">
        <v>4048262</v>
      </c>
      <c r="D51" s="4">
        <v>2.360149614822361</v>
      </c>
      <c r="E51" s="3">
        <v>9554504</v>
      </c>
      <c r="F51" s="1">
        <v>137.21209036771558</v>
      </c>
      <c r="G51" s="1">
        <v>10.290905732594805</v>
      </c>
      <c r="H51" s="1">
        <v>4.958607270455902</v>
      </c>
      <c r="I51" s="1">
        <v>3.3558092078877144</v>
      </c>
      <c r="J51" s="1">
        <v>4.2410289116002255</v>
      </c>
      <c r="K51" s="1">
        <v>22.846351122538646</v>
      </c>
      <c r="L51" s="1">
        <v>160.05844245080647</v>
      </c>
      <c r="M51" s="5">
        <v>0.16650392149345267</v>
      </c>
      <c r="N51" s="3">
        <v>1106.538510528647</v>
      </c>
      <c r="O51" s="4">
        <v>1.3680738424516856</v>
      </c>
      <c r="P51" s="6">
        <v>0.075</v>
      </c>
    </row>
    <row r="52" spans="1:16" ht="12.75">
      <c r="A52">
        <v>2004</v>
      </c>
      <c r="B52">
        <v>4</v>
      </c>
      <c r="C52" s="3">
        <v>4449083</v>
      </c>
      <c r="D52" s="4">
        <v>2.1772434904001567</v>
      </c>
      <c r="E52" s="3">
        <v>9686737</v>
      </c>
      <c r="F52" s="1">
        <v>136.22223765616843</v>
      </c>
      <c r="G52" s="1">
        <v>10.216666812436427</v>
      </c>
      <c r="H52" s="1">
        <v>5.019105866092989</v>
      </c>
      <c r="I52" s="1">
        <v>3.3330457407897005</v>
      </c>
      <c r="J52" s="1">
        <v>4.208339134220326</v>
      </c>
      <c r="K52" s="1">
        <v>22.777157553539446</v>
      </c>
      <c r="L52" s="1">
        <v>158.9993963395517</v>
      </c>
      <c r="M52" s="5">
        <v>0.16720586847963914</v>
      </c>
      <c r="N52" s="3">
        <v>1084.1552196575585</v>
      </c>
      <c r="O52" s="4">
        <v>1.3575287529742988</v>
      </c>
      <c r="P52" s="6">
        <v>0.075</v>
      </c>
    </row>
    <row r="53" spans="1:16" ht="12.75">
      <c r="A53">
        <v>2005</v>
      </c>
      <c r="B53">
        <v>1</v>
      </c>
      <c r="C53" s="3">
        <v>4122703</v>
      </c>
      <c r="D53" s="4">
        <v>2.193509452415078</v>
      </c>
      <c r="E53" s="3">
        <v>9043188</v>
      </c>
      <c r="F53" s="1">
        <v>139.14168817586233</v>
      </c>
      <c r="G53" s="1">
        <v>10.435625839471655</v>
      </c>
      <c r="H53" s="1">
        <v>5.094318083545317</v>
      </c>
      <c r="I53" s="1">
        <v>3.333380606485235</v>
      </c>
      <c r="J53" s="1">
        <v>4.3413836801800425</v>
      </c>
      <c r="K53" s="1">
        <v>23.204708209682252</v>
      </c>
      <c r="L53" s="1">
        <v>162.34639754807708</v>
      </c>
      <c r="M53" s="5">
        <v>0.16677035124335726</v>
      </c>
      <c r="N53" s="3">
        <v>1086.5334270392254</v>
      </c>
      <c r="O53" s="4">
        <v>1.3566824000562634</v>
      </c>
      <c r="P53" s="6">
        <v>0.075</v>
      </c>
    </row>
    <row r="54" spans="1:16" ht="12.75">
      <c r="A54">
        <v>2005</v>
      </c>
      <c r="B54">
        <v>2</v>
      </c>
      <c r="C54" s="3">
        <v>4706419</v>
      </c>
      <c r="D54" s="4">
        <v>2.2235891024577286</v>
      </c>
      <c r="E54" s="3">
        <v>10465142</v>
      </c>
      <c r="F54" s="1">
        <v>143.12486557984593</v>
      </c>
      <c r="G54" s="1">
        <v>10.734364136062368</v>
      </c>
      <c r="H54" s="1">
        <v>5.089281683898795</v>
      </c>
      <c r="I54" s="1">
        <v>3.324847383819541</v>
      </c>
      <c r="J54" s="1">
        <v>4.33021854839619</v>
      </c>
      <c r="K54" s="1">
        <v>23.478711752176892</v>
      </c>
      <c r="L54" s="1">
        <v>166.60357852669367</v>
      </c>
      <c r="M54" s="5">
        <v>0.1640435549550171</v>
      </c>
      <c r="N54" s="3">
        <v>1084.106978768181</v>
      </c>
      <c r="O54" s="4">
        <v>1.3531932963738094</v>
      </c>
      <c r="P54" s="6">
        <v>0.075</v>
      </c>
    </row>
    <row r="55" spans="1:16" ht="12.75">
      <c r="A55">
        <v>2005</v>
      </c>
      <c r="B55">
        <v>3</v>
      </c>
      <c r="C55" s="3">
        <v>4567381</v>
      </c>
      <c r="D55" s="4">
        <v>2.2339452303190823</v>
      </c>
      <c r="E55" s="3">
        <v>10203279</v>
      </c>
      <c r="F55" s="1">
        <v>143.83642092261712</v>
      </c>
      <c r="G55" s="1">
        <v>10.787730511867803</v>
      </c>
      <c r="H55" s="1">
        <v>5.097866970020128</v>
      </c>
      <c r="I55" s="1">
        <v>3.320282381771585</v>
      </c>
      <c r="J55" s="1">
        <v>4.326483045303378</v>
      </c>
      <c r="K55" s="1">
        <v>23.53236290896289</v>
      </c>
      <c r="L55" s="1">
        <v>167.36878490140276</v>
      </c>
      <c r="M55" s="5">
        <v>0.16360503659655937</v>
      </c>
      <c r="N55" s="3">
        <v>1094.8450700015162</v>
      </c>
      <c r="O55" s="4">
        <v>1.3520259516573054</v>
      </c>
      <c r="P55" s="6">
        <v>0.075</v>
      </c>
    </row>
    <row r="56" spans="1:16" ht="12.75">
      <c r="A56">
        <v>2005</v>
      </c>
      <c r="B56">
        <v>4</v>
      </c>
      <c r="C56" s="3">
        <v>4554981</v>
      </c>
      <c r="D56" s="4">
        <v>2.1945180451905286</v>
      </c>
      <c r="E56" s="3">
        <v>9995988</v>
      </c>
      <c r="F56" s="1">
        <v>147.73424919952885</v>
      </c>
      <c r="G56" s="1">
        <v>11.080067760315439</v>
      </c>
      <c r="H56" s="1">
        <v>5.118154453966931</v>
      </c>
      <c r="I56" s="1">
        <v>3.2951535155904548</v>
      </c>
      <c r="J56" s="1">
        <v>4.28881507260713</v>
      </c>
      <c r="K56" s="1">
        <v>23.782190802479953</v>
      </c>
      <c r="L56" s="1">
        <v>171.5164408190566</v>
      </c>
      <c r="M56" s="5">
        <v>0.1609795354248553</v>
      </c>
      <c r="N56" s="3">
        <v>1079.8986025193308</v>
      </c>
      <c r="O56" s="4">
        <v>1.3402547101897282</v>
      </c>
      <c r="P56" s="6">
        <v>0.075</v>
      </c>
    </row>
    <row r="57" spans="1:16" ht="12.75">
      <c r="A57">
        <v>2006</v>
      </c>
      <c r="B57">
        <v>1</v>
      </c>
      <c r="C57" s="3">
        <v>4244278</v>
      </c>
      <c r="D57" s="4">
        <v>2.2264319160997466</v>
      </c>
      <c r="E57" s="3">
        <v>9449596</v>
      </c>
      <c r="F57" s="1">
        <v>153.20376132094958</v>
      </c>
      <c r="G57" s="1">
        <v>11.490281414284802</v>
      </c>
      <c r="H57" s="1">
        <v>5.103819094488272</v>
      </c>
      <c r="I57" s="1">
        <v>3.278242001033695</v>
      </c>
      <c r="J57" s="1">
        <v>4.396437477327073</v>
      </c>
      <c r="K57" s="1">
        <v>24.268779987133843</v>
      </c>
      <c r="L57" s="1">
        <v>177.47254209174656</v>
      </c>
      <c r="M57" s="5">
        <v>0.15840851280597934</v>
      </c>
      <c r="N57" s="3">
        <v>1075.994574582871</v>
      </c>
      <c r="O57" s="4">
        <v>1.332253781008204</v>
      </c>
      <c r="P57" s="6">
        <v>0.075</v>
      </c>
    </row>
    <row r="58" spans="1:16" ht="12.75">
      <c r="A58">
        <v>2006</v>
      </c>
      <c r="B58">
        <v>2</v>
      </c>
      <c r="C58" s="3">
        <v>4849466</v>
      </c>
      <c r="D58" s="4">
        <v>2.1971151050445554</v>
      </c>
      <c r="E58" s="3">
        <v>10654835</v>
      </c>
      <c r="F58" s="1">
        <v>163.57772330743742</v>
      </c>
      <c r="G58" s="1">
        <v>12.268328726442032</v>
      </c>
      <c r="H58" s="1">
        <v>5.233073623383187</v>
      </c>
      <c r="I58" s="1">
        <v>3.2954015712115674</v>
      </c>
      <c r="J58" s="1">
        <v>4.424552111787747</v>
      </c>
      <c r="K58" s="1">
        <v>25.221356032824534</v>
      </c>
      <c r="L58" s="1">
        <v>188.79908010870182</v>
      </c>
      <c r="M58" s="5">
        <v>0.15418576272407253</v>
      </c>
      <c r="N58" s="3">
        <v>1085.171328227983</v>
      </c>
      <c r="O58" s="4">
        <v>1.3407733672084081</v>
      </c>
      <c r="P58" s="6">
        <v>0.075</v>
      </c>
    </row>
    <row r="59" spans="1:16" ht="12.75">
      <c r="A59">
        <v>2006</v>
      </c>
      <c r="B59">
        <v>3</v>
      </c>
      <c r="C59" s="3">
        <v>4487266</v>
      </c>
      <c r="D59" s="4">
        <v>2.2436532623651018</v>
      </c>
      <c r="E59" s="3">
        <v>10067869</v>
      </c>
      <c r="F59" s="1">
        <v>158.95948160077373</v>
      </c>
      <c r="G59" s="1">
        <v>11.92196063076506</v>
      </c>
      <c r="H59" s="1">
        <v>5.277165356442361</v>
      </c>
      <c r="I59" s="1">
        <v>3.2975441476244876</v>
      </c>
      <c r="J59" s="1">
        <v>4.4318668727215265</v>
      </c>
      <c r="K59" s="1">
        <v>24.928537007553437</v>
      </c>
      <c r="L59" s="1">
        <v>183.88801937132874</v>
      </c>
      <c r="M59" s="5">
        <v>0.1568232153031386</v>
      </c>
      <c r="N59" s="3">
        <v>1091.4566104306682</v>
      </c>
      <c r="O59" s="4">
        <v>1.3429899614307654</v>
      </c>
      <c r="P59" s="6">
        <v>0.075</v>
      </c>
    </row>
    <row r="60" spans="1:16" ht="12.75">
      <c r="A60">
        <v>2006</v>
      </c>
      <c r="B60">
        <v>4</v>
      </c>
      <c r="C60" s="3">
        <v>4549962</v>
      </c>
      <c r="D60" s="4">
        <v>2.263678465886089</v>
      </c>
      <c r="E60" s="3">
        <v>10299651</v>
      </c>
      <c r="F60" s="1">
        <v>151.038987588628</v>
      </c>
      <c r="G60" s="1">
        <v>11.327923526913679</v>
      </c>
      <c r="H60" s="1">
        <v>5.201687028036193</v>
      </c>
      <c r="I60" s="1">
        <v>3.26918188781348</v>
      </c>
      <c r="J60" s="1">
        <v>4.3884114811268855</v>
      </c>
      <c r="K60" s="1">
        <v>24.187203923890237</v>
      </c>
      <c r="L60" s="1">
        <v>175.22619226709722</v>
      </c>
      <c r="M60" s="5">
        <v>0.1601388112436695</v>
      </c>
      <c r="N60" s="3">
        <v>1067.1592899604075</v>
      </c>
      <c r="O60" s="4">
        <v>1.3298216609475408</v>
      </c>
      <c r="P60" s="6">
        <v>0.075</v>
      </c>
    </row>
    <row r="61" spans="1:16" ht="12.75">
      <c r="A61">
        <v>2007</v>
      </c>
      <c r="B61">
        <v>1</v>
      </c>
      <c r="C61" s="3">
        <v>4229494</v>
      </c>
      <c r="D61" s="4">
        <v>2.25081794654396</v>
      </c>
      <c r="E61" s="3">
        <v>9519821</v>
      </c>
      <c r="F61" s="1">
        <v>153.16911397309886</v>
      </c>
      <c r="G61" s="1">
        <v>11.487682627740584</v>
      </c>
      <c r="H61" s="1">
        <v>5.272582494534298</v>
      </c>
      <c r="I61" s="1">
        <v>3.263807166122136</v>
      </c>
      <c r="J61" s="1">
        <v>4.510029085630917</v>
      </c>
      <c r="K61" s="1">
        <v>24.534101374027934</v>
      </c>
      <c r="L61" s="1">
        <v>177.7032164512337</v>
      </c>
      <c r="M61" s="5">
        <v>0.16017655738569372</v>
      </c>
      <c r="N61" s="3">
        <v>1071.7288833477016</v>
      </c>
      <c r="O61" s="4">
        <v>1.3264791428326226</v>
      </c>
      <c r="P61" s="6">
        <v>0.075</v>
      </c>
    </row>
    <row r="62" spans="1:16" ht="12.75">
      <c r="A62">
        <v>2007</v>
      </c>
      <c r="B62">
        <v>2</v>
      </c>
      <c r="C62" s="3">
        <v>4737902</v>
      </c>
      <c r="D62" s="4">
        <v>2.2727156450260053</v>
      </c>
      <c r="E62" s="3">
        <v>10767904</v>
      </c>
      <c r="F62" s="1">
        <v>156.93579445056346</v>
      </c>
      <c r="G62" s="1">
        <v>11.770183510681372</v>
      </c>
      <c r="H62" s="1">
        <v>5.369948691964565</v>
      </c>
      <c r="I62" s="1">
        <v>3.2739767646516906</v>
      </c>
      <c r="J62" s="1">
        <v>4.530323152955301</v>
      </c>
      <c r="K62" s="1">
        <v>24.94443212025293</v>
      </c>
      <c r="L62" s="1">
        <v>181.88022786978786</v>
      </c>
      <c r="M62" s="5">
        <v>0.15894673492165426</v>
      </c>
      <c r="N62" s="3">
        <v>1081.9672459932779</v>
      </c>
      <c r="O62" s="4">
        <v>1.3324479861633238</v>
      </c>
      <c r="P62" s="6">
        <v>0.075</v>
      </c>
    </row>
    <row r="63" spans="1:16" ht="12.75">
      <c r="A63">
        <v>2007</v>
      </c>
      <c r="B63">
        <v>3</v>
      </c>
      <c r="C63" s="3">
        <v>4596362</v>
      </c>
      <c r="D63" s="4">
        <v>2.2455528959642432</v>
      </c>
      <c r="E63" s="3">
        <v>10321374.000000002</v>
      </c>
      <c r="F63" s="1">
        <v>158.42602329572594</v>
      </c>
      <c r="G63" s="1">
        <v>11.881950657063681</v>
      </c>
      <c r="H63" s="1">
        <v>5.395909466384999</v>
      </c>
      <c r="I63" s="1">
        <v>3.29440077454804</v>
      </c>
      <c r="J63" s="1">
        <v>4.564347944372523</v>
      </c>
      <c r="K63" s="1">
        <v>25.13660884236924</v>
      </c>
      <c r="L63" s="1">
        <v>183.56263341682998</v>
      </c>
      <c r="M63" s="5">
        <v>0.15866464561474217</v>
      </c>
      <c r="N63" s="3">
        <v>1096.0411042173262</v>
      </c>
      <c r="O63" s="4">
        <v>1.3424552777566243</v>
      </c>
      <c r="P63" s="6">
        <v>0.075</v>
      </c>
    </row>
    <row r="64" spans="1:16" ht="12.75">
      <c r="A64">
        <v>2007</v>
      </c>
      <c r="B64">
        <v>4</v>
      </c>
      <c r="C64" s="3">
        <v>4717136</v>
      </c>
      <c r="D64" s="4">
        <v>2.1327968920124416</v>
      </c>
      <c r="E64" s="3">
        <v>10060693</v>
      </c>
      <c r="F64" s="1">
        <v>158.4641690441702</v>
      </c>
      <c r="G64" s="1">
        <v>11.884811436428883</v>
      </c>
      <c r="H64" s="1">
        <v>5.363487286611369</v>
      </c>
      <c r="I64" s="1">
        <v>3.2709583226523264</v>
      </c>
      <c r="J64" s="1">
        <v>4.528907104113007</v>
      </c>
      <c r="K64" s="1">
        <v>25.048164149805586</v>
      </c>
      <c r="L64" s="1">
        <v>183.51233460359043</v>
      </c>
      <c r="M64" s="5">
        <v>0.158068314754635</v>
      </c>
      <c r="N64" s="3">
        <v>1078.1015242190572</v>
      </c>
      <c r="O64" s="4">
        <v>1.332031501209708</v>
      </c>
      <c r="P64" s="6">
        <v>0.075</v>
      </c>
    </row>
    <row r="65" spans="1:16" ht="12.75">
      <c r="A65">
        <v>2008</v>
      </c>
      <c r="B65">
        <v>1</v>
      </c>
      <c r="C65" s="3">
        <v>4388382</v>
      </c>
      <c r="D65" s="4">
        <v>2.115374185747731</v>
      </c>
      <c r="E65" s="3">
        <v>9283070</v>
      </c>
      <c r="F65" s="1">
        <v>161.86404185740278</v>
      </c>
      <c r="G65" s="1">
        <v>12.139802499787248</v>
      </c>
      <c r="H65" s="1">
        <v>5.36783397087386</v>
      </c>
      <c r="I65" s="1">
        <v>3.2337906533075804</v>
      </c>
      <c r="J65" s="1">
        <v>4.600559405455307</v>
      </c>
      <c r="K65" s="1">
        <v>25.341986529423995</v>
      </c>
      <c r="L65" s="1">
        <v>187.2060290475026</v>
      </c>
      <c r="M65" s="5">
        <v>0.1565634111110947</v>
      </c>
      <c r="N65" s="3">
        <v>1078.9955003032403</v>
      </c>
      <c r="O65" s="4">
        <v>1.314445544415802</v>
      </c>
      <c r="P65" s="6">
        <v>0.075</v>
      </c>
    </row>
    <row r="66" spans="1:16" ht="12.75">
      <c r="A66">
        <v>2008</v>
      </c>
      <c r="B66">
        <v>2</v>
      </c>
      <c r="C66" s="3">
        <v>5211245</v>
      </c>
      <c r="D66" s="4">
        <v>2.0006376595228206</v>
      </c>
      <c r="E66" s="3">
        <v>10425813.000000002</v>
      </c>
      <c r="F66" s="1">
        <v>167.73578543580246</v>
      </c>
      <c r="G66" s="1">
        <v>12.58018304330799</v>
      </c>
      <c r="H66" s="1">
        <v>5.417065680815491</v>
      </c>
      <c r="I66" s="1">
        <v>3.27013082816659</v>
      </c>
      <c r="J66" s="1">
        <v>4.657328354153292</v>
      </c>
      <c r="K66" s="1">
        <v>25.924707906443363</v>
      </c>
      <c r="L66" s="1">
        <v>193.66049441324145</v>
      </c>
      <c r="M66" s="5">
        <v>0.15455680992035853</v>
      </c>
      <c r="N66" s="3">
        <v>1084.6990059192506</v>
      </c>
      <c r="O66" s="4">
        <v>1.3306652440437978</v>
      </c>
      <c r="P66" s="6">
        <v>0.075</v>
      </c>
    </row>
    <row r="67" spans="1:16" ht="12.75">
      <c r="A67">
        <v>2008</v>
      </c>
      <c r="B67">
        <v>3</v>
      </c>
      <c r="C67" s="3">
        <v>4567861</v>
      </c>
      <c r="D67" s="4">
        <v>2.137424278015465</v>
      </c>
      <c r="E67" s="3">
        <v>9763457</v>
      </c>
      <c r="F67" s="1">
        <v>174.57009990497218</v>
      </c>
      <c r="G67" s="1">
        <v>13.09275655909582</v>
      </c>
      <c r="H67" s="1">
        <v>5.532177076213886</v>
      </c>
      <c r="I67" s="1">
        <v>3.33287277242067</v>
      </c>
      <c r="J67" s="1">
        <v>4.751865911838399</v>
      </c>
      <c r="K67" s="1">
        <v>26.709672319568774</v>
      </c>
      <c r="L67" s="1">
        <v>201.279773381498</v>
      </c>
      <c r="M67" s="5">
        <v>0.15300256077133642</v>
      </c>
      <c r="N67" s="3">
        <v>1105.1777601929316</v>
      </c>
      <c r="O67" s="4">
        <v>1.3576759748109712</v>
      </c>
      <c r="P67" s="6">
        <v>0.075</v>
      </c>
    </row>
    <row r="68" spans="1:16" ht="12.75">
      <c r="A68">
        <v>2008</v>
      </c>
      <c r="B68">
        <v>4</v>
      </c>
      <c r="C68" s="3">
        <v>4477380</v>
      </c>
      <c r="D68" s="4">
        <v>2.093927252098325</v>
      </c>
      <c r="E68" s="3">
        <v>9375308</v>
      </c>
      <c r="F68" s="1">
        <v>165.03418409636248</v>
      </c>
      <c r="G68" s="1">
        <v>12.377563185924132</v>
      </c>
      <c r="H68" s="1">
        <v>5.565191458243292</v>
      </c>
      <c r="I68" s="1">
        <v>3.3224492464674227</v>
      </c>
      <c r="J68" s="1">
        <v>4.736158641401435</v>
      </c>
      <c r="K68" s="1">
        <v>26.00136253203628</v>
      </c>
      <c r="L68" s="1">
        <v>191.0355472844199</v>
      </c>
      <c r="M68" s="5">
        <v>0.15755137442830774</v>
      </c>
      <c r="N68" s="3">
        <v>1083.468841556992</v>
      </c>
      <c r="O68" s="4">
        <v>1.3531881832575527</v>
      </c>
      <c r="P68" s="6">
        <v>0.075</v>
      </c>
    </row>
    <row r="69" spans="1:16" ht="12.75">
      <c r="A69">
        <v>2009</v>
      </c>
      <c r="B69">
        <v>1</v>
      </c>
      <c r="C69" s="3">
        <v>3838575</v>
      </c>
      <c r="D69" s="4">
        <v>2.1953224829526583</v>
      </c>
      <c r="E69" s="3">
        <v>8426910</v>
      </c>
      <c r="F69" s="1">
        <v>150.28174796708404</v>
      </c>
      <c r="G69" s="1">
        <v>11.27112979658024</v>
      </c>
      <c r="H69" s="1">
        <v>5.640530633411298</v>
      </c>
      <c r="I69" s="1">
        <v>3.318780846122719</v>
      </c>
      <c r="J69" s="1">
        <v>4.865071111475024</v>
      </c>
      <c r="K69" s="1">
        <v>25.09551238758928</v>
      </c>
      <c r="L69" s="1">
        <v>175.37726128319872</v>
      </c>
      <c r="M69" s="5">
        <v>0.16698975575587469</v>
      </c>
      <c r="N69" s="3">
        <v>1090.6373281546855</v>
      </c>
      <c r="O69" s="4">
        <v>1.3514086420763958</v>
      </c>
      <c r="P69" s="6">
        <v>0.075</v>
      </c>
    </row>
    <row r="70" spans="1:16" ht="12.75">
      <c r="A70">
        <v>2009</v>
      </c>
      <c r="B70">
        <v>2</v>
      </c>
      <c r="C70" s="3">
        <v>4588922</v>
      </c>
      <c r="D70" s="4">
        <v>2.1363346337113596</v>
      </c>
      <c r="E70" s="3">
        <v>9803473</v>
      </c>
      <c r="F70" s="1">
        <v>144.63496110168305</v>
      </c>
      <c r="G70" s="1">
        <v>10.847620800200092</v>
      </c>
      <c r="H70" s="1">
        <v>5.6162688467648145</v>
      </c>
      <c r="I70" s="1">
        <v>3.3172114106908848</v>
      </c>
      <c r="J70" s="1">
        <v>4.868468184693322</v>
      </c>
      <c r="K70" s="1">
        <v>24.649569242349116</v>
      </c>
      <c r="L70" s="1">
        <v>169.2845314022898</v>
      </c>
      <c r="M70" s="5">
        <v>0.17042607855385444</v>
      </c>
      <c r="N70" s="3">
        <v>1100.748372031014</v>
      </c>
      <c r="O70" s="4">
        <v>1.3523522735259228</v>
      </c>
      <c r="P70" s="6">
        <v>0.075</v>
      </c>
    </row>
    <row r="71" spans="1:16" ht="12.75">
      <c r="A71">
        <v>2009</v>
      </c>
      <c r="B71">
        <v>3</v>
      </c>
      <c r="C71" s="3">
        <v>4676765</v>
      </c>
      <c r="D71" s="4">
        <v>2.0454825076735736</v>
      </c>
      <c r="E71" s="3">
        <v>9566241</v>
      </c>
      <c r="F71" s="1">
        <v>149.01359207001997</v>
      </c>
      <c r="G71" s="1">
        <v>11.176018260526785</v>
      </c>
      <c r="H71" s="1">
        <v>5.645502972379642</v>
      </c>
      <c r="I71" s="1">
        <v>3.3375272481636205</v>
      </c>
      <c r="J71" s="1">
        <v>4.901283294033676</v>
      </c>
      <c r="K71" s="1">
        <v>25.060331775103723</v>
      </c>
      <c r="L71" s="1">
        <v>174.07392491888925</v>
      </c>
      <c r="M71" s="5">
        <v>0.16817480490858933</v>
      </c>
      <c r="N71" s="3">
        <v>1108.9454823477686</v>
      </c>
      <c r="O71" s="4">
        <v>1.3614675816760209</v>
      </c>
      <c r="P71" s="6">
        <v>0.075</v>
      </c>
    </row>
    <row r="72" spans="1:16" ht="12.75">
      <c r="A72">
        <v>2009</v>
      </c>
      <c r="B72">
        <v>4</v>
      </c>
      <c r="C72" s="3">
        <v>4867841</v>
      </c>
      <c r="D72" s="4">
        <v>1.8942274408716309</v>
      </c>
      <c r="E72" s="3">
        <v>9220798</v>
      </c>
      <c r="F72" s="1">
        <v>155.07362042161645</v>
      </c>
      <c r="G72" s="1">
        <v>11.63052044265583</v>
      </c>
      <c r="H72" s="1">
        <v>5.606098951522417</v>
      </c>
      <c r="I72" s="1">
        <v>3.312413415845353</v>
      </c>
      <c r="J72" s="1">
        <v>4.859208107584615</v>
      </c>
      <c r="K72" s="1">
        <v>25.408240917608214</v>
      </c>
      <c r="L72" s="1">
        <v>180.48186247220684</v>
      </c>
      <c r="M72" s="5">
        <v>0.16384631279341974</v>
      </c>
      <c r="N72" s="3">
        <v>1091.4404603592877</v>
      </c>
      <c r="O72" s="4">
        <v>1.3497800298846152</v>
      </c>
      <c r="P72" s="6">
        <v>0.075</v>
      </c>
    </row>
    <row r="73" spans="1:16" ht="12.75">
      <c r="A73">
        <v>2010</v>
      </c>
      <c r="B73">
        <v>1</v>
      </c>
      <c r="C73" s="3">
        <v>4393735</v>
      </c>
      <c r="D73" s="4">
        <v>1.9412301834316361</v>
      </c>
      <c r="E73" s="3">
        <v>8529251</v>
      </c>
      <c r="F73" s="1">
        <v>161.75910683709506</v>
      </c>
      <c r="G73" s="1">
        <v>12.131931731344288</v>
      </c>
      <c r="H73" s="1">
        <v>5.636484375943445</v>
      </c>
      <c r="I73" s="1">
        <v>3.3160757609314113</v>
      </c>
      <c r="J73" s="1">
        <v>4.995143653293824</v>
      </c>
      <c r="K73" s="1">
        <v>26.07963552151297</v>
      </c>
      <c r="L73" s="1">
        <v>187.83874343362623</v>
      </c>
      <c r="M73" s="5">
        <v>0.1612251454119201</v>
      </c>
      <c r="N73" s="3">
        <v>1097.0031774185095</v>
      </c>
      <c r="O73" s="4">
        <v>1.350038825214547</v>
      </c>
      <c r="P73" s="6">
        <v>0.075</v>
      </c>
    </row>
    <row r="74" spans="1:16" ht="12.75">
      <c r="A74">
        <v>2010</v>
      </c>
      <c r="B74">
        <v>2</v>
      </c>
      <c r="C74" s="3">
        <v>5186467</v>
      </c>
      <c r="D74" s="4">
        <v>1.88728434982812</v>
      </c>
      <c r="E74" s="3">
        <v>9788338</v>
      </c>
      <c r="F74" s="1">
        <v>168.0513760008594</v>
      </c>
      <c r="G74" s="1">
        <v>12.603852256481131</v>
      </c>
      <c r="H74" s="1">
        <v>5.672795371389913</v>
      </c>
      <c r="I74" s="1">
        <v>3.3354234906886133</v>
      </c>
      <c r="J74" s="1">
        <v>5.028710757638325</v>
      </c>
      <c r="K74" s="1">
        <v>26.64078187619798</v>
      </c>
      <c r="L74" s="1">
        <v>194.69215872602683</v>
      </c>
      <c r="M74" s="5">
        <v>0.1585276033447161</v>
      </c>
      <c r="N74" s="3">
        <v>1105.5538015748946</v>
      </c>
      <c r="O74" s="4">
        <v>1.3591110155779256</v>
      </c>
      <c r="P74" s="6">
        <v>0.075</v>
      </c>
    </row>
    <row r="75" spans="1:16" ht="12.75">
      <c r="A75">
        <v>2010</v>
      </c>
      <c r="B75">
        <v>3</v>
      </c>
      <c r="C75" s="3">
        <v>4989998</v>
      </c>
      <c r="D75" s="4">
        <v>1.9497524848707355</v>
      </c>
      <c r="E75" s="3">
        <v>9729261</v>
      </c>
      <c r="F75" s="1">
        <v>168.23023420485893</v>
      </c>
      <c r="G75" s="1">
        <v>12.617266632224174</v>
      </c>
      <c r="H75" s="1">
        <v>5.711653331121449</v>
      </c>
      <c r="I75" s="1">
        <v>3.3502580514594067</v>
      </c>
      <c r="J75" s="1">
        <v>5.054070499290748</v>
      </c>
      <c r="K75" s="1">
        <v>26.733248514095777</v>
      </c>
      <c r="L75" s="1">
        <v>194.96348395628405</v>
      </c>
      <c r="M75" s="5">
        <v>0.15890870413662928</v>
      </c>
      <c r="N75" s="3">
        <v>1111.4903099012352</v>
      </c>
      <c r="O75" s="4">
        <v>1.3659649998083103</v>
      </c>
      <c r="P75" s="6">
        <v>0.075</v>
      </c>
    </row>
    <row r="76" spans="1:16" ht="12.75">
      <c r="A76">
        <v>2010</v>
      </c>
      <c r="B76">
        <v>4</v>
      </c>
      <c r="C76" s="3">
        <v>5160253</v>
      </c>
      <c r="D76" s="4">
        <v>1.900258572593243</v>
      </c>
      <c r="E76" s="3">
        <v>9805815</v>
      </c>
      <c r="F76" s="1">
        <v>163.29436190520624</v>
      </c>
      <c r="G76" s="1">
        <v>12.247076161838665</v>
      </c>
      <c r="H76" s="1">
        <v>5.666987802645675</v>
      </c>
      <c r="I76" s="1">
        <v>3.3107467354829763</v>
      </c>
      <c r="J76" s="1">
        <v>4.990433870106666</v>
      </c>
      <c r="K76" s="1">
        <v>26.215244570073985</v>
      </c>
      <c r="L76" s="1">
        <v>189.50960772765956</v>
      </c>
      <c r="M76" s="5">
        <v>0.16053980225779108</v>
      </c>
      <c r="N76" s="3">
        <v>1089.6475860497062</v>
      </c>
      <c r="O76" s="4">
        <v>1.3487659108396395</v>
      </c>
      <c r="P76" s="6">
        <v>0.075</v>
      </c>
    </row>
    <row r="77" spans="1:16" ht="12.75">
      <c r="A77">
        <v>2011</v>
      </c>
      <c r="B77">
        <v>1</v>
      </c>
      <c r="C77" s="3">
        <v>4821872</v>
      </c>
      <c r="D77" s="4">
        <v>1.804520111691061</v>
      </c>
      <c r="E77" s="3">
        <v>8701165</v>
      </c>
      <c r="F77" s="1">
        <v>176.74810996820543</v>
      </c>
      <c r="G77" s="1">
        <v>13.256107086717698</v>
      </c>
      <c r="H77" s="1">
        <v>5.670231764056882</v>
      </c>
      <c r="I77" s="1">
        <v>3.3048157919083248</v>
      </c>
      <c r="J77" s="1">
        <v>4.977048153896634</v>
      </c>
      <c r="K77" s="1">
        <v>27.208202796579542</v>
      </c>
      <c r="L77" s="1">
        <v>203.95631399128737</v>
      </c>
      <c r="M77" s="5">
        <v>0.15393772980924053</v>
      </c>
      <c r="N77" s="3">
        <v>1097.5709975618208</v>
      </c>
      <c r="O77" s="4">
        <v>1.3451481497017928</v>
      </c>
      <c r="P77" s="6">
        <v>0.075</v>
      </c>
    </row>
    <row r="78" spans="1:16" ht="12.75">
      <c r="A78">
        <v>2011</v>
      </c>
      <c r="B78">
        <v>2</v>
      </c>
      <c r="C78" s="3">
        <v>5295272</v>
      </c>
      <c r="D78" s="4">
        <v>1.8985625289881238</v>
      </c>
      <c r="E78" s="3">
        <v>10053405</v>
      </c>
      <c r="F78" s="1">
        <v>184.5712194485749</v>
      </c>
      <c r="G78" s="1">
        <v>13.842840342650078</v>
      </c>
      <c r="H78" s="1">
        <v>5.710473963796345</v>
      </c>
      <c r="I78" s="1">
        <v>3.3298427249275244</v>
      </c>
      <c r="J78" s="1">
        <v>5.019543209489719</v>
      </c>
      <c r="K78" s="1">
        <v>27.902700240863666</v>
      </c>
      <c r="L78" s="1">
        <v>212.4739208705906</v>
      </c>
      <c r="M78" s="5">
        <v>0.1511757917850128</v>
      </c>
      <c r="N78" s="3">
        <v>1111.8731319388803</v>
      </c>
      <c r="O78" s="4">
        <v>1.3566332998620865</v>
      </c>
      <c r="P78" s="6">
        <v>0.075</v>
      </c>
    </row>
    <row r="79" spans="1:16" ht="12.75">
      <c r="A79">
        <v>2011</v>
      </c>
      <c r="B79">
        <v>3</v>
      </c>
      <c r="C79" s="3">
        <v>5271261</v>
      </c>
      <c r="D79" s="4">
        <v>1.8700240796272467</v>
      </c>
      <c r="E79" s="3">
        <v>9857385</v>
      </c>
      <c r="F79" s="1">
        <v>183.967000027766</v>
      </c>
      <c r="G79" s="1">
        <v>11.397955276039234</v>
      </c>
      <c r="H79" s="1">
        <v>5.761649262273919</v>
      </c>
      <c r="I79" s="1">
        <v>3.3502886414601845</v>
      </c>
      <c r="J79" s="1">
        <v>4.174966938594769</v>
      </c>
      <c r="K79" s="1">
        <v>24.684860118368107</v>
      </c>
      <c r="L79" s="1">
        <v>208.6518602377811</v>
      </c>
      <c r="M79" s="5">
        <v>0.13418091350428304</v>
      </c>
      <c r="N79" s="3">
        <v>1119.1067928258865</v>
      </c>
      <c r="O79" s="4">
        <v>1.3659306195304333</v>
      </c>
      <c r="P79" s="6">
        <v>0.061956522</v>
      </c>
    </row>
    <row r="80" spans="1:16" ht="12.75">
      <c r="A80">
        <v>2011</v>
      </c>
      <c r="B80">
        <v>4</v>
      </c>
      <c r="C80" s="3">
        <v>5146670</v>
      </c>
      <c r="D80" s="4">
        <v>1.872600535880482</v>
      </c>
      <c r="E80" s="3">
        <v>9637657</v>
      </c>
      <c r="F80" s="1">
        <v>182.37236075074057</v>
      </c>
      <c r="G80" s="1">
        <v>13.677925507008602</v>
      </c>
      <c r="H80" s="1">
        <v>5.704549871405467</v>
      </c>
      <c r="I80" s="1">
        <v>3.31011157587368</v>
      </c>
      <c r="J80" s="1">
        <v>4.988988744878553</v>
      </c>
      <c r="K80" s="1">
        <v>27.681575699166302</v>
      </c>
      <c r="L80" s="1">
        <v>210.05393750472757</v>
      </c>
      <c r="M80" s="5">
        <v>0.1517860249503509</v>
      </c>
      <c r="N80" s="3">
        <v>1094.2696876429613</v>
      </c>
      <c r="O80" s="4">
        <v>1.348375336453663</v>
      </c>
      <c r="P80" s="6">
        <v>0.075</v>
      </c>
    </row>
  </sheetData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Header>&amp;CMIT/DWC Ticket Tax Project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workbookViewId="0" topLeftCell="A1">
      <selection activeCell="A1" sqref="A1"/>
    </sheetView>
  </sheetViews>
  <sheetFormatPr defaultColWidth="9.140625" defaultRowHeight="12.75"/>
  <cols>
    <col min="2" max="2" width="7.28125" style="0" bestFit="1" customWidth="1"/>
    <col min="3" max="3" width="8.8515625" style="3" bestFit="1" customWidth="1"/>
    <col min="4" max="4" width="13.8515625" style="4" bestFit="1" customWidth="1"/>
    <col min="5" max="5" width="11.421875" style="3" customWidth="1"/>
    <col min="6" max="6" width="8.00390625" style="0" bestFit="1" customWidth="1"/>
    <col min="7" max="8" width="8.28125" style="0" bestFit="1" customWidth="1"/>
    <col min="9" max="9" width="9.421875" style="0" bestFit="1" customWidth="1"/>
    <col min="10" max="10" width="8.28125" style="0" bestFit="1" customWidth="1"/>
    <col min="11" max="11" width="8.28125" style="0" customWidth="1"/>
    <col min="12" max="12" width="8.00390625" style="0" bestFit="1" customWidth="1"/>
    <col min="13" max="13" width="8.00390625" style="5" customWidth="1"/>
    <col min="14" max="14" width="8.421875" style="3" bestFit="1" customWidth="1"/>
    <col min="15" max="15" width="8.7109375" style="4" bestFit="1" customWidth="1"/>
    <col min="17" max="17" width="13.7109375" style="0" bestFit="1" customWidth="1"/>
  </cols>
  <sheetData>
    <row r="1" ht="12.75">
      <c r="A1" s="9" t="s">
        <v>50</v>
      </c>
    </row>
    <row r="2" ht="12.75">
      <c r="A2" s="9" t="s">
        <v>16</v>
      </c>
    </row>
    <row r="3" ht="12.75">
      <c r="A3" s="9"/>
    </row>
    <row r="4" spans="1:17" ht="12.75">
      <c r="A4" s="2" t="s">
        <v>1</v>
      </c>
      <c r="B4" s="2" t="s">
        <v>2</v>
      </c>
      <c r="C4" s="3" t="s">
        <v>0</v>
      </c>
      <c r="D4" s="4" t="s">
        <v>14</v>
      </c>
      <c r="E4" s="3" t="s">
        <v>13</v>
      </c>
      <c r="F4" s="2" t="s">
        <v>4</v>
      </c>
      <c r="G4" s="2" t="s">
        <v>5</v>
      </c>
      <c r="H4" s="2" t="s">
        <v>6</v>
      </c>
      <c r="I4" s="2" t="s">
        <v>15</v>
      </c>
      <c r="J4" s="2" t="s">
        <v>7</v>
      </c>
      <c r="K4" s="2" t="s">
        <v>9</v>
      </c>
      <c r="L4" s="2" t="s">
        <v>8</v>
      </c>
      <c r="M4" s="5" t="s">
        <v>3</v>
      </c>
      <c r="N4" s="3" t="s">
        <v>11</v>
      </c>
      <c r="O4" s="4" t="s">
        <v>12</v>
      </c>
      <c r="P4" t="s">
        <v>10</v>
      </c>
      <c r="Q4" t="s">
        <v>42</v>
      </c>
    </row>
    <row r="5" spans="1:17" ht="12.75">
      <c r="A5">
        <v>1993</v>
      </c>
      <c r="B5">
        <v>1</v>
      </c>
      <c r="C5" s="3">
        <v>2457983</v>
      </c>
      <c r="D5" s="4">
        <v>2.2226024345977984</v>
      </c>
      <c r="E5" s="3">
        <v>5463119</v>
      </c>
      <c r="F5" s="1">
        <v>276.7078231213076</v>
      </c>
      <c r="G5" s="1">
        <v>27.670792768352158</v>
      </c>
      <c r="H5" s="1">
        <v>2.066108650459723</v>
      </c>
      <c r="I5" s="1">
        <v>0</v>
      </c>
      <c r="J5" s="1">
        <v>0</v>
      </c>
      <c r="K5" s="1">
        <v>29.736901418811883</v>
      </c>
      <c r="L5" s="1">
        <v>306.4447129918503</v>
      </c>
      <c r="M5" s="5">
        <v>0.10746678963888687</v>
      </c>
      <c r="N5" s="3">
        <v>971.4379417691615</v>
      </c>
      <c r="O5" s="4">
        <v>1.4160345033670327</v>
      </c>
      <c r="P5" s="6">
        <v>0.1</v>
      </c>
      <c r="Q5" s="7">
        <v>143.1</v>
      </c>
    </row>
    <row r="6" spans="1:17" ht="12.75">
      <c r="A6">
        <v>1993</v>
      </c>
      <c r="B6">
        <v>2</v>
      </c>
      <c r="C6" s="3">
        <v>3099642</v>
      </c>
      <c r="D6" s="4">
        <v>2.098488147986122</v>
      </c>
      <c r="E6" s="3">
        <v>6504562</v>
      </c>
      <c r="F6" s="1">
        <v>251.61234165722644</v>
      </c>
      <c r="G6" s="1">
        <v>25.161244751216714</v>
      </c>
      <c r="H6" s="1">
        <v>2.207193268984019</v>
      </c>
      <c r="I6" s="1">
        <v>0</v>
      </c>
      <c r="J6" s="1">
        <v>0</v>
      </c>
      <c r="K6" s="1">
        <v>27.368438020200735</v>
      </c>
      <c r="L6" s="1">
        <v>278.980768383854</v>
      </c>
      <c r="M6" s="5">
        <v>0.10877224002582903</v>
      </c>
      <c r="N6" s="3">
        <v>993.6925943668459</v>
      </c>
      <c r="O6" s="4">
        <v>1.4264002710712882</v>
      </c>
      <c r="P6" s="6">
        <v>0.1</v>
      </c>
      <c r="Q6" s="7">
        <v>144.2</v>
      </c>
    </row>
    <row r="7" spans="1:17" ht="12.75">
      <c r="A7">
        <v>1993</v>
      </c>
      <c r="B7">
        <v>3</v>
      </c>
      <c r="C7" s="3">
        <v>2990387</v>
      </c>
      <c r="D7" s="4">
        <v>2.1661303369764515</v>
      </c>
      <c r="E7" s="3">
        <v>6477568</v>
      </c>
      <c r="F7" s="1">
        <v>236.76164000702443</v>
      </c>
      <c r="G7" s="1">
        <v>23.676173896802897</v>
      </c>
      <c r="H7" s="1">
        <v>2.7011004172625874</v>
      </c>
      <c r="I7" s="1">
        <v>0</v>
      </c>
      <c r="J7" s="1">
        <v>0</v>
      </c>
      <c r="K7" s="1">
        <v>26.377274314065488</v>
      </c>
      <c r="L7" s="1">
        <v>263.1389032925365</v>
      </c>
      <c r="M7" s="5">
        <v>0.11140856396028896</v>
      </c>
      <c r="N7" s="3">
        <v>985.1641744247223</v>
      </c>
      <c r="O7" s="4">
        <v>1.4174633133916927</v>
      </c>
      <c r="P7" s="6">
        <v>0.1</v>
      </c>
      <c r="Q7" s="7">
        <v>144.76666666666668</v>
      </c>
    </row>
    <row r="8" spans="1:17" ht="12.75">
      <c r="A8">
        <v>1993</v>
      </c>
      <c r="B8">
        <v>4</v>
      </c>
      <c r="C8" s="3">
        <v>2993443</v>
      </c>
      <c r="D8" s="4">
        <v>2.1630016004981556</v>
      </c>
      <c r="E8" s="3">
        <v>6474822</v>
      </c>
      <c r="F8" s="1">
        <v>245.254494435051</v>
      </c>
      <c r="G8" s="1">
        <v>24.525459136898224</v>
      </c>
      <c r="H8" s="1">
        <v>3.283649315764064</v>
      </c>
      <c r="I8" s="1">
        <v>0</v>
      </c>
      <c r="J8" s="1">
        <v>0</v>
      </c>
      <c r="K8" s="1">
        <v>27.809108452662286</v>
      </c>
      <c r="L8" s="1">
        <v>273.06359147065785</v>
      </c>
      <c r="M8" s="5">
        <v>0.11338878219834939</v>
      </c>
      <c r="N8" s="3">
        <v>955.7413709596959</v>
      </c>
      <c r="O8" s="4">
        <v>1.3991992366739967</v>
      </c>
      <c r="P8" s="6">
        <v>0.1</v>
      </c>
      <c r="Q8" s="7">
        <v>145.76666666666668</v>
      </c>
    </row>
    <row r="9" spans="1:17" ht="12.75">
      <c r="A9">
        <v>1994</v>
      </c>
      <c r="B9">
        <v>1</v>
      </c>
      <c r="C9" s="3">
        <v>2505275</v>
      </c>
      <c r="D9" s="4">
        <v>2.480162856373053</v>
      </c>
      <c r="E9" s="3">
        <v>6213490</v>
      </c>
      <c r="F9" s="1">
        <v>244.24837290831505</v>
      </c>
      <c r="G9" s="1">
        <v>24.42484741304295</v>
      </c>
      <c r="H9" s="1">
        <v>3.4590558342688404</v>
      </c>
      <c r="I9" s="1">
        <v>0</v>
      </c>
      <c r="J9" s="1">
        <v>0</v>
      </c>
      <c r="K9" s="1">
        <v>27.883903247311796</v>
      </c>
      <c r="L9" s="1">
        <v>272.13226493476833</v>
      </c>
      <c r="M9" s="5">
        <v>0.11416208392830828</v>
      </c>
      <c r="N9" s="3">
        <v>954.2395236815381</v>
      </c>
      <c r="O9" s="4">
        <v>1.3979455990111838</v>
      </c>
      <c r="P9" s="6">
        <v>0.1</v>
      </c>
      <c r="Q9" s="7">
        <v>146.7</v>
      </c>
    </row>
    <row r="10" spans="1:17" ht="12.75">
      <c r="A10">
        <v>1994</v>
      </c>
      <c r="B10">
        <v>2</v>
      </c>
      <c r="C10" s="3">
        <v>2743500</v>
      </c>
      <c r="D10" s="4">
        <v>2.5939722981592856</v>
      </c>
      <c r="E10" s="3">
        <v>7116563</v>
      </c>
      <c r="F10" s="1">
        <v>228.15994300168845</v>
      </c>
      <c r="G10" s="1">
        <v>22.8160042112415</v>
      </c>
      <c r="H10" s="1">
        <v>3.8503006803057427</v>
      </c>
      <c r="I10" s="1">
        <v>0</v>
      </c>
      <c r="J10" s="1">
        <v>0</v>
      </c>
      <c r="K10" s="1">
        <v>26.666304891547238</v>
      </c>
      <c r="L10" s="1">
        <v>254.82623656581407</v>
      </c>
      <c r="M10" s="5">
        <v>0.11687548892554683</v>
      </c>
      <c r="N10" s="3">
        <v>954.8963314172867</v>
      </c>
      <c r="O10" s="4">
        <v>1.413128078821195</v>
      </c>
      <c r="P10" s="6">
        <v>0.1</v>
      </c>
      <c r="Q10" s="7">
        <v>147.63333333333333</v>
      </c>
    </row>
    <row r="11" spans="1:17" ht="12.75">
      <c r="A11">
        <v>1994</v>
      </c>
      <c r="B11">
        <v>3</v>
      </c>
      <c r="C11" s="3">
        <v>2799671</v>
      </c>
      <c r="D11" s="4">
        <v>2.631898890976833</v>
      </c>
      <c r="E11" s="3">
        <v>7368451.000000001</v>
      </c>
      <c r="F11" s="1">
        <v>214.75667002194956</v>
      </c>
      <c r="G11" s="1">
        <v>21.47567775189843</v>
      </c>
      <c r="H11" s="1">
        <v>3.9932808790786343</v>
      </c>
      <c r="I11" s="1">
        <v>0</v>
      </c>
      <c r="J11" s="1">
        <v>0</v>
      </c>
      <c r="K11" s="1">
        <v>25.468958630977067</v>
      </c>
      <c r="L11" s="1">
        <v>240.22561688980912</v>
      </c>
      <c r="M11" s="5">
        <v>0.11859449407729208</v>
      </c>
      <c r="N11" s="3">
        <v>963.205861720462</v>
      </c>
      <c r="O11" s="4">
        <v>1.4072024092987794</v>
      </c>
      <c r="P11" s="6">
        <v>0.1</v>
      </c>
      <c r="Q11" s="7">
        <v>148.9333333333333</v>
      </c>
    </row>
    <row r="12" spans="1:17" ht="12.75">
      <c r="A12">
        <v>1994</v>
      </c>
      <c r="B12">
        <v>4</v>
      </c>
      <c r="C12" s="3">
        <v>2929694</v>
      </c>
      <c r="D12" s="4">
        <v>2.536384687274507</v>
      </c>
      <c r="E12" s="3">
        <v>7430831</v>
      </c>
      <c r="F12" s="1">
        <v>206.6477790730811</v>
      </c>
      <c r="G12" s="1">
        <v>20.664788057547348</v>
      </c>
      <c r="H12" s="1">
        <v>4.092539168469188</v>
      </c>
      <c r="I12" s="1">
        <v>0</v>
      </c>
      <c r="J12" s="1">
        <v>0</v>
      </c>
      <c r="K12" s="1">
        <v>24.75732722601654</v>
      </c>
      <c r="L12" s="1">
        <v>231.40509497675484</v>
      </c>
      <c r="M12" s="5">
        <v>0.1198044679554049</v>
      </c>
      <c r="N12" s="3">
        <v>950.2804637866209</v>
      </c>
      <c r="O12" s="4">
        <v>1.3943875187041666</v>
      </c>
      <c r="P12" s="6">
        <v>0.1</v>
      </c>
      <c r="Q12" s="7">
        <v>149.63333333333333</v>
      </c>
    </row>
    <row r="13" spans="1:17" ht="12.75">
      <c r="A13">
        <v>1995</v>
      </c>
      <c r="B13">
        <v>1</v>
      </c>
      <c r="C13" s="3">
        <v>2781358</v>
      </c>
      <c r="D13" s="4">
        <v>2.4360948860233025</v>
      </c>
      <c r="E13" s="3">
        <v>6775652.000000001</v>
      </c>
      <c r="F13" s="1">
        <v>225.5221069838525</v>
      </c>
      <c r="G13" s="1">
        <v>22.55222195345131</v>
      </c>
      <c r="H13" s="1">
        <v>4.2229700823055865</v>
      </c>
      <c r="I13" s="1">
        <v>0</v>
      </c>
      <c r="J13" s="1">
        <v>0</v>
      </c>
      <c r="K13" s="1">
        <v>26.775192035756895</v>
      </c>
      <c r="L13" s="1">
        <v>252.29728795696337</v>
      </c>
      <c r="M13" s="5">
        <v>0.11872535421848472</v>
      </c>
      <c r="N13" s="3">
        <v>955.051984665092</v>
      </c>
      <c r="O13" s="4">
        <v>1.3837136263786864</v>
      </c>
      <c r="P13" s="6">
        <v>0.1</v>
      </c>
      <c r="Q13" s="7">
        <v>150.86666666666667</v>
      </c>
    </row>
    <row r="14" spans="1:17" ht="12.75">
      <c r="A14">
        <v>1995</v>
      </c>
      <c r="B14">
        <v>2</v>
      </c>
      <c r="C14" s="3">
        <v>2999807</v>
      </c>
      <c r="D14" s="4">
        <v>2.5110315430292682</v>
      </c>
      <c r="E14" s="3">
        <v>7532610</v>
      </c>
      <c r="F14" s="1">
        <v>226.04153243117122</v>
      </c>
      <c r="G14" s="1">
        <v>22.6041606645045</v>
      </c>
      <c r="H14" s="1">
        <v>4.201070775622245</v>
      </c>
      <c r="I14" s="1">
        <v>0</v>
      </c>
      <c r="J14" s="1">
        <v>0</v>
      </c>
      <c r="K14" s="1">
        <v>26.805231440126743</v>
      </c>
      <c r="L14" s="1">
        <v>252.84675631574643</v>
      </c>
      <c r="M14" s="5">
        <v>0.11858542610212057</v>
      </c>
      <c r="N14" s="3">
        <v>963.836063728243</v>
      </c>
      <c r="O14" s="4">
        <v>1.397078569048444</v>
      </c>
      <c r="P14" s="6">
        <v>0.1</v>
      </c>
      <c r="Q14" s="7">
        <v>152.2</v>
      </c>
    </row>
    <row r="15" spans="1:17" ht="12.75">
      <c r="A15">
        <v>1995</v>
      </c>
      <c r="B15">
        <v>3</v>
      </c>
      <c r="C15" s="3">
        <v>2972944</v>
      </c>
      <c r="D15" s="4">
        <v>2.4486953000123783</v>
      </c>
      <c r="E15" s="3">
        <v>7279834</v>
      </c>
      <c r="F15" s="1">
        <v>221.65340939045956</v>
      </c>
      <c r="G15" s="1">
        <v>22.16535126366347</v>
      </c>
      <c r="H15" s="1">
        <v>4.241297956363042</v>
      </c>
      <c r="I15" s="1">
        <v>0</v>
      </c>
      <c r="J15" s="1">
        <v>0</v>
      </c>
      <c r="K15" s="1">
        <v>26.406649220026512</v>
      </c>
      <c r="L15" s="1">
        <v>248.0600478671389</v>
      </c>
      <c r="M15" s="5">
        <v>0.11913486597225836</v>
      </c>
      <c r="N15" s="3">
        <v>963.301225687289</v>
      </c>
      <c r="O15" s="4">
        <v>1.3936931803664754</v>
      </c>
      <c r="P15" s="6">
        <v>0.1</v>
      </c>
      <c r="Q15" s="7">
        <v>152.86666666666665</v>
      </c>
    </row>
    <row r="16" spans="1:17" ht="12.75">
      <c r="A16">
        <v>1995</v>
      </c>
      <c r="B16">
        <v>4</v>
      </c>
      <c r="C16" s="3">
        <v>3173603</v>
      </c>
      <c r="D16" s="4">
        <v>2.298890566967576</v>
      </c>
      <c r="E16" s="3">
        <v>7295766</v>
      </c>
      <c r="F16" s="1">
        <v>212.9865384625142</v>
      </c>
      <c r="G16" s="1">
        <v>21.29866098464029</v>
      </c>
      <c r="H16" s="1">
        <v>4.289024026168161</v>
      </c>
      <c r="I16" s="1">
        <v>0</v>
      </c>
      <c r="J16" s="1">
        <v>0</v>
      </c>
      <c r="K16" s="1">
        <v>25.58768501080845</v>
      </c>
      <c r="L16" s="1">
        <v>238.5742154631772</v>
      </c>
      <c r="M16" s="5">
        <v>0.12013756923568156</v>
      </c>
      <c r="N16" s="3">
        <v>958.4700008196535</v>
      </c>
      <c r="O16" s="4">
        <v>1.383371944769062</v>
      </c>
      <c r="P16" s="6">
        <v>0.1</v>
      </c>
      <c r="Q16" s="7">
        <v>153.6</v>
      </c>
    </row>
    <row r="17" spans="1:17" ht="12.75">
      <c r="A17">
        <v>1996</v>
      </c>
      <c r="B17">
        <v>1</v>
      </c>
      <c r="C17" s="3">
        <v>3236266</v>
      </c>
      <c r="D17" s="4">
        <v>2.251872373902516</v>
      </c>
      <c r="E17" s="3">
        <v>7287658</v>
      </c>
      <c r="F17" s="1">
        <v>226.27193415307732</v>
      </c>
      <c r="G17" s="1">
        <v>0</v>
      </c>
      <c r="H17" s="1">
        <v>4.027520742052809</v>
      </c>
      <c r="I17" s="1">
        <v>0</v>
      </c>
      <c r="J17" s="1">
        <v>0</v>
      </c>
      <c r="K17" s="1">
        <v>4.027520742052809</v>
      </c>
      <c r="L17" s="1">
        <v>230.2994548951301</v>
      </c>
      <c r="M17" s="5">
        <v>0.01779947105295045</v>
      </c>
      <c r="N17" s="3">
        <v>964.1562976747812</v>
      </c>
      <c r="O17" s="4">
        <v>1.3757309961581623</v>
      </c>
      <c r="P17" s="6">
        <v>0</v>
      </c>
      <c r="Q17" s="7">
        <v>155</v>
      </c>
    </row>
    <row r="18" spans="1:17" ht="12.75">
      <c r="A18">
        <v>1996</v>
      </c>
      <c r="B18">
        <v>2</v>
      </c>
      <c r="C18" s="3">
        <v>3180661</v>
      </c>
      <c r="D18" s="4">
        <v>2.536313992594621</v>
      </c>
      <c r="E18" s="3">
        <v>8067155</v>
      </c>
      <c r="F18" s="1">
        <v>226.7226754627563</v>
      </c>
      <c r="G18" s="1">
        <v>0</v>
      </c>
      <c r="H18" s="1">
        <v>4.12189978631985</v>
      </c>
      <c r="I18" s="1">
        <v>0</v>
      </c>
      <c r="J18" s="1">
        <v>0</v>
      </c>
      <c r="K18" s="1">
        <v>4.12189978631985</v>
      </c>
      <c r="L18" s="1">
        <v>230.8445752490762</v>
      </c>
      <c r="M18" s="5">
        <v>0.01818035967468527</v>
      </c>
      <c r="N18" s="3">
        <v>970.305819833634</v>
      </c>
      <c r="O18" s="4">
        <v>1.3844422228158502</v>
      </c>
      <c r="P18" s="6">
        <v>0</v>
      </c>
      <c r="Q18" s="7">
        <v>156.53333333333333</v>
      </c>
    </row>
    <row r="19" spans="1:17" ht="12.75">
      <c r="A19">
        <v>1996</v>
      </c>
      <c r="B19">
        <v>3</v>
      </c>
      <c r="C19" s="3">
        <v>3122364</v>
      </c>
      <c r="D19" s="4">
        <v>2.5457589185629863</v>
      </c>
      <c r="E19" s="3">
        <v>7948786</v>
      </c>
      <c r="F19" s="1">
        <v>216.1079905514269</v>
      </c>
      <c r="G19" s="1">
        <v>8.365471090617332</v>
      </c>
      <c r="H19" s="1">
        <v>4.009277517329353</v>
      </c>
      <c r="I19" s="1">
        <v>0</v>
      </c>
      <c r="J19" s="1">
        <v>0</v>
      </c>
      <c r="K19" s="1">
        <v>12.374748607946685</v>
      </c>
      <c r="L19" s="1">
        <v>228.48273897129306</v>
      </c>
      <c r="M19" s="5">
        <v>0.057261874382205626</v>
      </c>
      <c r="N19" s="3">
        <v>985.7892704621813</v>
      </c>
      <c r="O19" s="4">
        <v>1.3845999879730062</v>
      </c>
      <c r="P19" s="6">
        <v>0.03870967741935484</v>
      </c>
      <c r="Q19" s="7">
        <v>157.36666666666667</v>
      </c>
    </row>
    <row r="20" spans="1:17" ht="12.75">
      <c r="A20">
        <v>1996</v>
      </c>
      <c r="B20">
        <v>4</v>
      </c>
      <c r="C20" s="3">
        <v>3297690</v>
      </c>
      <c r="D20" s="4">
        <v>2.4682947760401976</v>
      </c>
      <c r="E20" s="3">
        <v>8139670.999999999</v>
      </c>
      <c r="F20" s="1">
        <v>203.05589346213546</v>
      </c>
      <c r="G20" s="1">
        <v>20.305597691565673</v>
      </c>
      <c r="H20" s="1">
        <v>3.9260503308473256</v>
      </c>
      <c r="I20" s="1">
        <v>0</v>
      </c>
      <c r="J20" s="1">
        <v>0</v>
      </c>
      <c r="K20" s="1">
        <v>24.231648022412998</v>
      </c>
      <c r="L20" s="1">
        <v>227.28753350704298</v>
      </c>
      <c r="M20" s="5">
        <v>0.11933486691402809</v>
      </c>
      <c r="N20" s="3">
        <v>967.9298375818876</v>
      </c>
      <c r="O20" s="4">
        <v>1.376421110877823</v>
      </c>
      <c r="P20" s="6">
        <v>0.1</v>
      </c>
      <c r="Q20" s="7">
        <v>158.5</v>
      </c>
    </row>
    <row r="21" spans="1:17" ht="12.75">
      <c r="A21">
        <v>1997</v>
      </c>
      <c r="B21">
        <v>1</v>
      </c>
      <c r="C21" s="3">
        <v>3068521</v>
      </c>
      <c r="D21" s="4">
        <v>2.5226178996330804</v>
      </c>
      <c r="E21" s="3">
        <v>7740705.999999999</v>
      </c>
      <c r="F21" s="1">
        <v>222.00956389827778</v>
      </c>
      <c r="G21" s="1">
        <v>6.343131062309274</v>
      </c>
      <c r="H21" s="1">
        <v>4.053368949719104</v>
      </c>
      <c r="I21" s="1">
        <v>0</v>
      </c>
      <c r="J21" s="1">
        <v>0</v>
      </c>
      <c r="K21" s="1">
        <v>10.396500012028378</v>
      </c>
      <c r="L21" s="1">
        <v>232.40606391030616</v>
      </c>
      <c r="M21" s="5">
        <v>0.04682906371002978</v>
      </c>
      <c r="N21" s="3">
        <v>972.9315638651049</v>
      </c>
      <c r="O21" s="4">
        <v>1.3719189179901679</v>
      </c>
      <c r="P21" s="6">
        <v>0.02857142857142857</v>
      </c>
      <c r="Q21" s="7">
        <v>159.56666666666666</v>
      </c>
    </row>
    <row r="22" spans="1:17" ht="12.75">
      <c r="A22">
        <v>1997</v>
      </c>
      <c r="B22">
        <v>2</v>
      </c>
      <c r="C22" s="3">
        <v>3454739</v>
      </c>
      <c r="D22" s="4">
        <v>2.5101742852354403</v>
      </c>
      <c r="E22" s="3">
        <v>8671997</v>
      </c>
      <c r="F22" s="1">
        <v>213.30834247614249</v>
      </c>
      <c r="G22" s="1">
        <v>21.330843256891736</v>
      </c>
      <c r="H22" s="1">
        <v>4.376194489827353</v>
      </c>
      <c r="I22" s="1">
        <v>0</v>
      </c>
      <c r="J22" s="1">
        <v>0</v>
      </c>
      <c r="K22" s="1">
        <v>25.707037746719088</v>
      </c>
      <c r="L22" s="1">
        <v>239.01537053913333</v>
      </c>
      <c r="M22" s="5">
        <v>0.12051585722482606</v>
      </c>
      <c r="N22" s="3">
        <v>989.5569984629838</v>
      </c>
      <c r="O22" s="4">
        <v>1.3860033623166612</v>
      </c>
      <c r="P22" s="6">
        <v>0.1</v>
      </c>
      <c r="Q22" s="7">
        <v>160.2</v>
      </c>
    </row>
    <row r="23" spans="1:17" ht="12.75">
      <c r="A23">
        <v>1997</v>
      </c>
      <c r="B23">
        <v>3</v>
      </c>
      <c r="C23" s="3">
        <v>3436464</v>
      </c>
      <c r="D23" s="4">
        <v>2.5004062315217035</v>
      </c>
      <c r="E23" s="3">
        <v>8592556</v>
      </c>
      <c r="F23" s="1">
        <v>210.6633205055654</v>
      </c>
      <c r="G23" s="1">
        <v>21.066341736272705</v>
      </c>
      <c r="H23" s="1">
        <v>4.529354994584818</v>
      </c>
      <c r="I23" s="1">
        <v>0</v>
      </c>
      <c r="J23" s="1">
        <v>0</v>
      </c>
      <c r="K23" s="1">
        <v>25.595696730857526</v>
      </c>
      <c r="L23" s="1">
        <v>236.2590066733127</v>
      </c>
      <c r="M23" s="5">
        <v>0.1215004903057214</v>
      </c>
      <c r="N23" s="3">
        <v>1000.4890224748026</v>
      </c>
      <c r="O23" s="4">
        <v>1.3896935905916703</v>
      </c>
      <c r="P23" s="6">
        <v>0.1</v>
      </c>
      <c r="Q23" s="7">
        <v>160.83333333333334</v>
      </c>
    </row>
    <row r="24" spans="1:17" ht="12.75">
      <c r="A24">
        <v>1997</v>
      </c>
      <c r="B24">
        <v>4</v>
      </c>
      <c r="C24" s="3">
        <v>3399344</v>
      </c>
      <c r="D24" s="4">
        <v>2.49477516838543</v>
      </c>
      <c r="E24" s="3">
        <v>8480599</v>
      </c>
      <c r="F24" s="1">
        <v>215.37746965570395</v>
      </c>
      <c r="G24" s="1">
        <v>19.383971746692204</v>
      </c>
      <c r="H24" s="1">
        <v>4.541332123854546</v>
      </c>
      <c r="I24" s="1">
        <v>0</v>
      </c>
      <c r="J24" s="1">
        <v>1.9365077822020023</v>
      </c>
      <c r="K24" s="1">
        <v>25.861811652748752</v>
      </c>
      <c r="L24" s="1">
        <v>241.23928180850928</v>
      </c>
      <c r="M24" s="5">
        <v>0.12007668069501735</v>
      </c>
      <c r="N24" s="3">
        <v>982.2590473856858</v>
      </c>
      <c r="O24" s="4">
        <v>1.3828874587750228</v>
      </c>
      <c r="P24" s="6">
        <v>0.09</v>
      </c>
      <c r="Q24" s="7">
        <v>161.46666666666667</v>
      </c>
    </row>
    <row r="25" spans="1:17" ht="12.75">
      <c r="A25">
        <v>1998</v>
      </c>
      <c r="B25">
        <v>1</v>
      </c>
      <c r="C25" s="3">
        <v>3034551</v>
      </c>
      <c r="D25" s="4">
        <v>2.5723660600859897</v>
      </c>
      <c r="E25" s="3">
        <v>7805976</v>
      </c>
      <c r="F25" s="1">
        <v>223.73245883001275</v>
      </c>
      <c r="G25" s="1">
        <v>20.135920579514167</v>
      </c>
      <c r="H25" s="1">
        <v>4.706742190813126</v>
      </c>
      <c r="I25" s="1">
        <v>0</v>
      </c>
      <c r="J25" s="1">
        <v>1.9299038215320097</v>
      </c>
      <c r="K25" s="1">
        <v>26.772566591859306</v>
      </c>
      <c r="L25" s="1">
        <v>250.505025960775</v>
      </c>
      <c r="M25" s="5">
        <v>0.1196633100617758</v>
      </c>
      <c r="N25" s="3">
        <v>979.8819892605358</v>
      </c>
      <c r="O25" s="4">
        <v>1.3818701210457218</v>
      </c>
      <c r="P25" s="6">
        <v>0.09</v>
      </c>
      <c r="Q25" s="7">
        <v>161.9</v>
      </c>
    </row>
    <row r="26" spans="1:17" ht="12.75">
      <c r="A26">
        <v>1998</v>
      </c>
      <c r="B26">
        <v>2</v>
      </c>
      <c r="C26" s="3">
        <v>3454255</v>
      </c>
      <c r="D26" s="4">
        <v>2.5938568519116276</v>
      </c>
      <c r="E26" s="3">
        <v>8959843</v>
      </c>
      <c r="F26" s="1">
        <v>217.087011487717</v>
      </c>
      <c r="G26" s="1">
        <v>19.537830322531512</v>
      </c>
      <c r="H26" s="1">
        <v>4.770791185716696</v>
      </c>
      <c r="I26" s="1">
        <v>0</v>
      </c>
      <c r="J26" s="1">
        <v>1.9307593648806776</v>
      </c>
      <c r="K26" s="1">
        <v>26.239380873128884</v>
      </c>
      <c r="L26" s="1">
        <v>243.32639289730682</v>
      </c>
      <c r="M26" s="5">
        <v>0.1208703399310167</v>
      </c>
      <c r="N26" s="3">
        <v>995.1245207086776</v>
      </c>
      <c r="O26" s="4">
        <v>1.3898832825530536</v>
      </c>
      <c r="P26" s="6">
        <v>0.09</v>
      </c>
      <c r="Q26" s="7">
        <v>162.76666666666668</v>
      </c>
    </row>
    <row r="27" spans="1:17" ht="12.75">
      <c r="A27">
        <v>1998</v>
      </c>
      <c r="B27">
        <v>3</v>
      </c>
      <c r="C27" s="3">
        <v>3539823</v>
      </c>
      <c r="D27" s="4">
        <v>2.4583788511459472</v>
      </c>
      <c r="E27" s="3">
        <v>8702226</v>
      </c>
      <c r="F27" s="1">
        <v>214.32889533907917</v>
      </c>
      <c r="G27" s="1">
        <v>19.28959957669293</v>
      </c>
      <c r="H27" s="1">
        <v>4.803590511761257</v>
      </c>
      <c r="I27" s="1">
        <v>0</v>
      </c>
      <c r="J27" s="1">
        <v>1.9290488610008578</v>
      </c>
      <c r="K27" s="1">
        <v>26.022238949455044</v>
      </c>
      <c r="L27" s="1">
        <v>240.35113477005768</v>
      </c>
      <c r="M27" s="5">
        <v>0.12141264904242867</v>
      </c>
      <c r="N27" s="3">
        <v>1000.242528980516</v>
      </c>
      <c r="O27" s="4">
        <v>1.3940552681578253</v>
      </c>
      <c r="P27" s="6">
        <v>0.09</v>
      </c>
      <c r="Q27" s="7">
        <v>163.4</v>
      </c>
    </row>
    <row r="28" spans="1:17" ht="12.75">
      <c r="A28">
        <v>1998</v>
      </c>
      <c r="B28">
        <v>4</v>
      </c>
      <c r="C28" s="3">
        <v>3848747</v>
      </c>
      <c r="D28" s="4">
        <v>2.281029644193292</v>
      </c>
      <c r="E28" s="3">
        <v>8779106</v>
      </c>
      <c r="F28" s="1">
        <v>211.53853958855424</v>
      </c>
      <c r="G28" s="1">
        <v>16.92308327601142</v>
      </c>
      <c r="H28" s="1">
        <v>4.763910358913478</v>
      </c>
      <c r="I28" s="1">
        <v>0</v>
      </c>
      <c r="J28" s="1">
        <v>3.8065240797188165</v>
      </c>
      <c r="K28" s="1">
        <v>25.493517714643712</v>
      </c>
      <c r="L28" s="1">
        <v>237.03205717880962</v>
      </c>
      <c r="M28" s="5">
        <v>0.12051476654906004</v>
      </c>
      <c r="N28" s="3">
        <v>988.2259369006366</v>
      </c>
      <c r="O28" s="4">
        <v>1.3801899646729405</v>
      </c>
      <c r="P28" s="6">
        <v>0.08</v>
      </c>
      <c r="Q28" s="7">
        <v>163.96666666666667</v>
      </c>
    </row>
    <row r="29" spans="1:17" ht="12.75">
      <c r="A29">
        <v>1999</v>
      </c>
      <c r="B29">
        <v>1</v>
      </c>
      <c r="C29" s="3">
        <v>3492912</v>
      </c>
      <c r="D29" s="4">
        <v>2.3242091412552046</v>
      </c>
      <c r="E29" s="3">
        <v>8118257.999999999</v>
      </c>
      <c r="F29" s="1">
        <v>225.0627363163033</v>
      </c>
      <c r="G29" s="1">
        <v>18.005018030808145</v>
      </c>
      <c r="H29" s="1">
        <v>4.772184465608382</v>
      </c>
      <c r="I29" s="1">
        <v>0</v>
      </c>
      <c r="J29" s="1">
        <v>3.7905834896673376</v>
      </c>
      <c r="K29" s="1">
        <v>26.567785986083866</v>
      </c>
      <c r="L29" s="1">
        <v>251.6305223912048</v>
      </c>
      <c r="M29" s="5">
        <v>0.11804613425096495</v>
      </c>
      <c r="N29" s="3">
        <v>996.1091237800031</v>
      </c>
      <c r="O29" s="4">
        <v>1.3797189002862438</v>
      </c>
      <c r="P29" s="6">
        <v>0.08</v>
      </c>
      <c r="Q29" s="7">
        <v>164.6</v>
      </c>
    </row>
    <row r="30" spans="1:17" ht="12.75">
      <c r="A30">
        <v>1999</v>
      </c>
      <c r="B30">
        <v>2</v>
      </c>
      <c r="C30" s="3">
        <v>3829702</v>
      </c>
      <c r="D30" s="4">
        <v>2.4075849765856456</v>
      </c>
      <c r="E30" s="3">
        <v>9220333</v>
      </c>
      <c r="F30" s="1">
        <v>219.73878874448587</v>
      </c>
      <c r="G30" s="1">
        <v>17.57910206313065</v>
      </c>
      <c r="H30" s="1">
        <v>4.722085098386804</v>
      </c>
      <c r="I30" s="1">
        <v>0</v>
      </c>
      <c r="J30" s="1">
        <v>3.779435485316482</v>
      </c>
      <c r="K30" s="1">
        <v>26.080622646833934</v>
      </c>
      <c r="L30" s="1">
        <v>245.81941167473286</v>
      </c>
      <c r="M30" s="5">
        <v>0.1186892072894818</v>
      </c>
      <c r="N30" s="3">
        <v>1003.1760465701185</v>
      </c>
      <c r="O30" s="4">
        <v>1.389033346192594</v>
      </c>
      <c r="P30" s="6">
        <v>0.08</v>
      </c>
      <c r="Q30" s="7">
        <v>166.2</v>
      </c>
    </row>
    <row r="31" spans="1:17" ht="12.75">
      <c r="A31">
        <v>1999</v>
      </c>
      <c r="B31">
        <v>3</v>
      </c>
      <c r="C31" s="3">
        <v>3825263</v>
      </c>
      <c r="D31" s="4">
        <v>2.401391486023314</v>
      </c>
      <c r="E31" s="3">
        <v>9185954</v>
      </c>
      <c r="F31" s="1">
        <v>211.9462773321237</v>
      </c>
      <c r="G31" s="1">
        <v>16.955701480342846</v>
      </c>
      <c r="H31" s="1">
        <v>4.655990646002878</v>
      </c>
      <c r="I31" s="1">
        <v>0</v>
      </c>
      <c r="J31" s="1">
        <v>3.731064371917928</v>
      </c>
      <c r="K31" s="1">
        <v>25.342756498263647</v>
      </c>
      <c r="L31" s="1">
        <v>237.28903448001</v>
      </c>
      <c r="M31" s="5">
        <v>0.11957160473524657</v>
      </c>
      <c r="N31" s="3">
        <v>1006.853102791501</v>
      </c>
      <c r="O31" s="4">
        <v>1.379781457647186</v>
      </c>
      <c r="P31" s="6">
        <v>0.08</v>
      </c>
      <c r="Q31" s="7">
        <v>167.23333333333332</v>
      </c>
    </row>
    <row r="32" spans="1:17" ht="12.75">
      <c r="A32">
        <v>1999</v>
      </c>
      <c r="B32">
        <v>4</v>
      </c>
      <c r="C32" s="3">
        <v>4065259</v>
      </c>
      <c r="D32" s="4">
        <v>2.2904230702152066</v>
      </c>
      <c r="E32" s="3">
        <v>9311163</v>
      </c>
      <c r="F32" s="1">
        <v>207.76424739173467</v>
      </c>
      <c r="G32" s="1">
        <v>15.582318461458534</v>
      </c>
      <c r="H32" s="1">
        <v>4.644000547356985</v>
      </c>
      <c r="I32" s="1">
        <v>0</v>
      </c>
      <c r="J32" s="1">
        <v>4.140745942893454</v>
      </c>
      <c r="K32" s="1">
        <v>24.36706495170897</v>
      </c>
      <c r="L32" s="1">
        <v>232.13131293995772</v>
      </c>
      <c r="M32" s="5">
        <v>0.11728228151673005</v>
      </c>
      <c r="N32" s="3">
        <v>994.7164849331925</v>
      </c>
      <c r="O32" s="4">
        <v>1.369553083755488</v>
      </c>
      <c r="P32" s="6">
        <v>0.075</v>
      </c>
      <c r="Q32" s="7">
        <v>168.26666666666668</v>
      </c>
    </row>
    <row r="33" spans="1:17" ht="12.75">
      <c r="A33">
        <v>2000</v>
      </c>
      <c r="B33">
        <v>1</v>
      </c>
      <c r="C33" s="3">
        <v>3954013</v>
      </c>
      <c r="D33" s="4">
        <v>2.1821185211075433</v>
      </c>
      <c r="E33" s="3">
        <v>8628125</v>
      </c>
      <c r="F33" s="1">
        <v>223.81781245679332</v>
      </c>
      <c r="G33" s="1">
        <v>16.78633550826181</v>
      </c>
      <c r="H33" s="1">
        <v>4.62590322548539</v>
      </c>
      <c r="I33" s="1">
        <v>0</v>
      </c>
      <c r="J33" s="1">
        <v>4.558508860782271</v>
      </c>
      <c r="K33" s="1">
        <v>25.970747594529474</v>
      </c>
      <c r="L33" s="1">
        <v>249.78856143680096</v>
      </c>
      <c r="M33" s="5">
        <v>0.11603521323640391</v>
      </c>
      <c r="N33" s="3">
        <v>1003.9581137269105</v>
      </c>
      <c r="O33" s="4">
        <v>1.3703960014487504</v>
      </c>
      <c r="P33" s="6">
        <v>0.075</v>
      </c>
      <c r="Q33" s="7">
        <v>169.93333333333334</v>
      </c>
    </row>
    <row r="34" spans="1:17" ht="12.75">
      <c r="A34">
        <v>2000</v>
      </c>
      <c r="B34">
        <v>2</v>
      </c>
      <c r="C34" s="3">
        <v>4370724</v>
      </c>
      <c r="D34" s="4">
        <v>2.286484344470161</v>
      </c>
      <c r="E34" s="3">
        <v>9993592</v>
      </c>
      <c r="F34" s="1">
        <v>220.53350768769954</v>
      </c>
      <c r="G34" s="1">
        <v>16.54001267288183</v>
      </c>
      <c r="H34" s="1">
        <v>4.562439129651112</v>
      </c>
      <c r="I34" s="1">
        <v>0</v>
      </c>
      <c r="J34" s="1">
        <v>4.526561265090851</v>
      </c>
      <c r="K34" s="1">
        <v>25.629013067623795</v>
      </c>
      <c r="L34" s="1">
        <v>246.1625215669608</v>
      </c>
      <c r="M34" s="5">
        <v>0.11621369168043788</v>
      </c>
      <c r="N34" s="3">
        <v>1018.7637209924119</v>
      </c>
      <c r="O34" s="4">
        <v>1.3752058318970797</v>
      </c>
      <c r="P34" s="6">
        <v>0.075</v>
      </c>
      <c r="Q34" s="7">
        <v>171.73333333333335</v>
      </c>
    </row>
    <row r="35" spans="1:17" ht="12.75">
      <c r="A35">
        <v>2000</v>
      </c>
      <c r="B35">
        <v>3</v>
      </c>
      <c r="C35" s="3">
        <v>4022699</v>
      </c>
      <c r="D35" s="4">
        <v>2.3753248751646594</v>
      </c>
      <c r="E35" s="3">
        <v>9555217</v>
      </c>
      <c r="F35" s="1">
        <v>217.71239354649913</v>
      </c>
      <c r="G35" s="1">
        <v>16.328428477339795</v>
      </c>
      <c r="H35" s="1">
        <v>4.444042092867081</v>
      </c>
      <c r="I35" s="1">
        <v>0</v>
      </c>
      <c r="J35" s="1">
        <v>4.490893314206656</v>
      </c>
      <c r="K35" s="1">
        <v>25.26336388441353</v>
      </c>
      <c r="L35" s="1">
        <v>242.97575830753354</v>
      </c>
      <c r="M35" s="5">
        <v>0.11604008147114403</v>
      </c>
      <c r="N35" s="3">
        <v>1022.8591687661306</v>
      </c>
      <c r="O35" s="4">
        <v>1.3752273757885352</v>
      </c>
      <c r="P35" s="6">
        <v>0.075</v>
      </c>
      <c r="Q35" s="7">
        <v>173.1</v>
      </c>
    </row>
    <row r="36" spans="1:17" ht="12.75">
      <c r="A36">
        <v>2000</v>
      </c>
      <c r="B36">
        <v>4</v>
      </c>
      <c r="C36" s="3">
        <v>4271975</v>
      </c>
      <c r="D36" s="4">
        <v>2.2379491921183994</v>
      </c>
      <c r="E36" s="3">
        <v>9560463</v>
      </c>
      <c r="F36" s="1">
        <v>214.44640836547518</v>
      </c>
      <c r="G36" s="1">
        <v>16.08348007774911</v>
      </c>
      <c r="H36" s="1">
        <v>4.3623838796292365</v>
      </c>
      <c r="I36" s="1">
        <v>0</v>
      </c>
      <c r="J36" s="1">
        <v>4.443753404796453</v>
      </c>
      <c r="K36" s="1">
        <v>24.8896173621748</v>
      </c>
      <c r="L36" s="1">
        <v>239.33602638814108</v>
      </c>
      <c r="M36" s="5">
        <v>0.11606451025169935</v>
      </c>
      <c r="N36" s="3">
        <v>1014.6568515562478</v>
      </c>
      <c r="O36" s="4">
        <v>1.3681291376787923</v>
      </c>
      <c r="P36" s="6">
        <v>0.075</v>
      </c>
      <c r="Q36" s="7">
        <v>174.03333333333333</v>
      </c>
    </row>
    <row r="37" spans="1:17" ht="12.75">
      <c r="A37">
        <v>2001</v>
      </c>
      <c r="B37">
        <v>1</v>
      </c>
      <c r="C37" s="3">
        <v>3749960</v>
      </c>
      <c r="D37" s="4">
        <v>2.3295685820648755</v>
      </c>
      <c r="E37" s="3">
        <v>8735789</v>
      </c>
      <c r="F37" s="1">
        <v>217.63047004913074</v>
      </c>
      <c r="G37" s="1">
        <v>16.32228439761409</v>
      </c>
      <c r="H37" s="1">
        <v>4.344081500136097</v>
      </c>
      <c r="I37" s="1">
        <v>0</v>
      </c>
      <c r="J37" s="1">
        <v>4.830847133238056</v>
      </c>
      <c r="K37" s="1">
        <v>25.49721303098824</v>
      </c>
      <c r="L37" s="1">
        <v>243.12768434654032</v>
      </c>
      <c r="M37" s="5">
        <v>0.11715828682092248</v>
      </c>
      <c r="N37" s="3">
        <v>1014.7112097144287</v>
      </c>
      <c r="O37" s="4">
        <v>1.3650453324822749</v>
      </c>
      <c r="P37" s="6">
        <v>0.075</v>
      </c>
      <c r="Q37" s="7">
        <v>175.7</v>
      </c>
    </row>
    <row r="38" spans="1:17" ht="12.75">
      <c r="A38">
        <v>2001</v>
      </c>
      <c r="B38">
        <v>2</v>
      </c>
      <c r="C38" s="3">
        <v>4310419</v>
      </c>
      <c r="D38" s="4">
        <v>2.2813285668980208</v>
      </c>
      <c r="E38" s="3">
        <v>9833482</v>
      </c>
      <c r="F38" s="1">
        <v>200.49417518082157</v>
      </c>
      <c r="G38" s="1">
        <v>15.037062070271178</v>
      </c>
      <c r="H38" s="1">
        <v>4.946831855831463</v>
      </c>
      <c r="I38" s="1">
        <v>0</v>
      </c>
      <c r="J38" s="1">
        <v>4.824798636726404</v>
      </c>
      <c r="K38" s="1">
        <v>24.808692562829044</v>
      </c>
      <c r="L38" s="1">
        <v>225.3028688795051</v>
      </c>
      <c r="M38" s="5">
        <v>0.12373772225778926</v>
      </c>
      <c r="N38" s="3">
        <v>1033.4860669903092</v>
      </c>
      <c r="O38" s="4">
        <v>1.377561884996586</v>
      </c>
      <c r="P38" s="6">
        <v>0.075</v>
      </c>
      <c r="Q38" s="7">
        <v>177.53333333333333</v>
      </c>
    </row>
    <row r="39" spans="1:17" ht="12.75">
      <c r="A39">
        <v>2001</v>
      </c>
      <c r="B39">
        <v>3</v>
      </c>
      <c r="C39" s="3">
        <v>3865421</v>
      </c>
      <c r="D39" s="4">
        <v>2.2570741970926322</v>
      </c>
      <c r="E39" s="3">
        <v>8724542</v>
      </c>
      <c r="F39" s="1">
        <v>183.26160376342597</v>
      </c>
      <c r="G39" s="1">
        <v>13.744620079395608</v>
      </c>
      <c r="H39" s="1">
        <v>5.103971155027206</v>
      </c>
      <c r="I39" s="1">
        <v>0</v>
      </c>
      <c r="J39" s="1">
        <v>4.845675352852489</v>
      </c>
      <c r="K39" s="1">
        <v>23.6942665872753</v>
      </c>
      <c r="L39" s="1">
        <v>206.95587135292214</v>
      </c>
      <c r="M39" s="5">
        <v>0.12929203990740168</v>
      </c>
      <c r="N39" s="3">
        <v>1051.7173524982743</v>
      </c>
      <c r="O39" s="4">
        <v>1.3853409153168155</v>
      </c>
      <c r="P39" s="6">
        <v>0.075</v>
      </c>
      <c r="Q39" s="7">
        <v>177.76666666666665</v>
      </c>
    </row>
    <row r="40" spans="1:17" ht="12.75">
      <c r="A40">
        <v>2001</v>
      </c>
      <c r="B40">
        <v>4</v>
      </c>
      <c r="C40" s="3">
        <v>3824962</v>
      </c>
      <c r="D40" s="4">
        <v>2.0634076887561235</v>
      </c>
      <c r="E40" s="3">
        <v>7892455.999999999</v>
      </c>
      <c r="F40" s="1">
        <v>178.5953563676068</v>
      </c>
      <c r="G40" s="1">
        <v>13.394651435074584</v>
      </c>
      <c r="H40" s="1">
        <v>5.593431579742318</v>
      </c>
      <c r="I40" s="1">
        <v>0</v>
      </c>
      <c r="J40" s="1">
        <v>4.9018186010932</v>
      </c>
      <c r="K40" s="1">
        <v>23.889901615910105</v>
      </c>
      <c r="L40" s="1">
        <v>202.48525892350605</v>
      </c>
      <c r="M40" s="5">
        <v>0.13376552504946987</v>
      </c>
      <c r="N40" s="3">
        <v>1055.856730655198</v>
      </c>
      <c r="O40" s="4">
        <v>1.3974501726712192</v>
      </c>
      <c r="P40" s="6">
        <v>0.075</v>
      </c>
      <c r="Q40" s="7">
        <v>177.26666666666665</v>
      </c>
    </row>
    <row r="41" spans="1:17" ht="12.75">
      <c r="A41">
        <v>2002</v>
      </c>
      <c r="B41">
        <v>1</v>
      </c>
      <c r="C41" s="3">
        <v>3752368</v>
      </c>
      <c r="D41" s="4">
        <v>2.038620945493619</v>
      </c>
      <c r="E41" s="3">
        <v>7649655.999999999</v>
      </c>
      <c r="F41" s="1">
        <v>189.71706517852294</v>
      </c>
      <c r="G41" s="1">
        <v>14.22877761079786</v>
      </c>
      <c r="H41" s="1">
        <v>5.682921948113768</v>
      </c>
      <c r="I41" s="1">
        <v>2.8954207368587657</v>
      </c>
      <c r="J41" s="1">
        <v>5.309015177614826</v>
      </c>
      <c r="K41" s="1">
        <v>28.116135473385217</v>
      </c>
      <c r="L41" s="1">
        <v>217.83320234057902</v>
      </c>
      <c r="M41" s="5">
        <v>0.14820035006828752</v>
      </c>
      <c r="N41" s="3">
        <v>1051.4287811112029</v>
      </c>
      <c r="O41" s="4">
        <v>1.3923658789362554</v>
      </c>
      <c r="P41" s="6">
        <v>0.075</v>
      </c>
      <c r="Q41" s="7">
        <v>177.9</v>
      </c>
    </row>
    <row r="42" spans="1:17" ht="12.75">
      <c r="A42">
        <v>2002</v>
      </c>
      <c r="B42">
        <v>2</v>
      </c>
      <c r="C42" s="3">
        <v>4069497</v>
      </c>
      <c r="D42" s="4">
        <v>2.1389901503797644</v>
      </c>
      <c r="E42" s="3">
        <v>8704614</v>
      </c>
      <c r="F42" s="1">
        <v>185.89585081782784</v>
      </c>
      <c r="G42" s="1">
        <v>13.942187832392985</v>
      </c>
      <c r="H42" s="1">
        <v>5.546660651579277</v>
      </c>
      <c r="I42" s="1">
        <v>4.293126440987801</v>
      </c>
      <c r="J42" s="1">
        <v>5.255327973206292</v>
      </c>
      <c r="K42" s="1">
        <v>29.037302898166356</v>
      </c>
      <c r="L42" s="1">
        <v>214.93315527702967</v>
      </c>
      <c r="M42" s="5">
        <v>0.15620199574342308</v>
      </c>
      <c r="N42" s="3">
        <v>1061.7914972450244</v>
      </c>
      <c r="O42" s="4">
        <v>1.3932641929900624</v>
      </c>
      <c r="P42" s="6">
        <v>0.075</v>
      </c>
      <c r="Q42" s="7">
        <v>179.83333333333334</v>
      </c>
    </row>
    <row r="43" spans="1:17" ht="12.75">
      <c r="A43">
        <v>2002</v>
      </c>
      <c r="B43">
        <v>3</v>
      </c>
      <c r="C43" s="3">
        <v>3940904</v>
      </c>
      <c r="D43" s="4">
        <v>2.1767817739280124</v>
      </c>
      <c r="E43" s="3">
        <v>8578488</v>
      </c>
      <c r="F43" s="1">
        <v>176.08916225753475</v>
      </c>
      <c r="G43" s="1">
        <v>13.206686017946838</v>
      </c>
      <c r="H43" s="1">
        <v>5.93677503996296</v>
      </c>
      <c r="I43" s="1">
        <v>4.269905060397683</v>
      </c>
      <c r="J43" s="1">
        <v>5.227308689117261</v>
      </c>
      <c r="K43" s="1">
        <v>28.640674807424745</v>
      </c>
      <c r="L43" s="1">
        <v>204.72983838854188</v>
      </c>
      <c r="M43" s="5">
        <v>0.1626487084170294</v>
      </c>
      <c r="N43" s="3">
        <v>1071.0646914701051</v>
      </c>
      <c r="O43" s="4">
        <v>1.391743976327763</v>
      </c>
      <c r="P43" s="6">
        <v>0.075</v>
      </c>
      <c r="Q43" s="7">
        <v>180.6</v>
      </c>
    </row>
    <row r="44" spans="1:17" ht="12.75">
      <c r="A44">
        <v>2002</v>
      </c>
      <c r="B44">
        <v>4</v>
      </c>
      <c r="C44" s="3">
        <v>3932895</v>
      </c>
      <c r="D44" s="4">
        <v>2.1682180683694834</v>
      </c>
      <c r="E44" s="3">
        <v>8527374</v>
      </c>
      <c r="F44" s="1">
        <v>177.51572647706337</v>
      </c>
      <c r="G44" s="1">
        <v>13.313678236475175</v>
      </c>
      <c r="H44" s="1">
        <v>5.93333868759267</v>
      </c>
      <c r="I44" s="1">
        <v>4.246320299274287</v>
      </c>
      <c r="J44" s="1">
        <v>5.195753270417174</v>
      </c>
      <c r="K44" s="1">
        <v>28.689090493759306</v>
      </c>
      <c r="L44" s="1">
        <v>206.20481845914043</v>
      </c>
      <c r="M44" s="5">
        <v>0.16161435982668385</v>
      </c>
      <c r="N44" s="3">
        <v>1064.1729092684336</v>
      </c>
      <c r="O44" s="4">
        <v>1.3876830076879472</v>
      </c>
      <c r="P44" s="6">
        <v>0.075</v>
      </c>
      <c r="Q44" s="7">
        <v>181.16666666666666</v>
      </c>
    </row>
    <row r="45" spans="1:17" ht="12.75">
      <c r="A45">
        <v>2003</v>
      </c>
      <c r="B45">
        <v>1</v>
      </c>
      <c r="C45" s="3">
        <v>3480872</v>
      </c>
      <c r="D45" s="4">
        <v>2.2149886580144287</v>
      </c>
      <c r="E45" s="3">
        <v>7710092</v>
      </c>
      <c r="F45" s="1">
        <v>184.0157106297277</v>
      </c>
      <c r="G45" s="1">
        <v>13.801176991760357</v>
      </c>
      <c r="H45" s="1">
        <v>5.851420327180799</v>
      </c>
      <c r="I45" s="1">
        <v>4.193206088634653</v>
      </c>
      <c r="J45" s="1">
        <v>5.128436737498024</v>
      </c>
      <c r="K45" s="1">
        <v>28.974240145073832</v>
      </c>
      <c r="L45" s="1">
        <v>212.9899523677909</v>
      </c>
      <c r="M45" s="5">
        <v>0.15745525230383808</v>
      </c>
      <c r="N45" s="3">
        <v>1059.8572442455938</v>
      </c>
      <c r="O45" s="4">
        <v>1.3835649431939334</v>
      </c>
      <c r="P45" s="6">
        <v>0.075</v>
      </c>
      <c r="Q45" s="7">
        <v>183</v>
      </c>
    </row>
    <row r="46" spans="1:17" ht="12.75">
      <c r="A46">
        <v>2003</v>
      </c>
      <c r="B46">
        <v>2</v>
      </c>
      <c r="C46" s="3">
        <v>4090994</v>
      </c>
      <c r="D46" s="4">
        <v>2.1476553131097234</v>
      </c>
      <c r="E46" s="3">
        <v>8786045</v>
      </c>
      <c r="F46" s="1">
        <v>180.14030543921356</v>
      </c>
      <c r="G46" s="1">
        <v>13.51052157682985</v>
      </c>
      <c r="H46" s="1">
        <v>5.91777650391226</v>
      </c>
      <c r="I46" s="1">
        <v>2.7959967847734077</v>
      </c>
      <c r="J46" s="1">
        <v>5.132437965432477</v>
      </c>
      <c r="K46" s="1">
        <v>27.356732830947994</v>
      </c>
      <c r="L46" s="1">
        <v>207.4970397431999</v>
      </c>
      <c r="M46" s="5">
        <v>0.15186347532967429</v>
      </c>
      <c r="N46" s="3">
        <v>1081.2922798597094</v>
      </c>
      <c r="O46" s="4">
        <v>1.3896886483053523</v>
      </c>
      <c r="P46" s="6">
        <v>0.075</v>
      </c>
      <c r="Q46" s="7">
        <v>183.66666666666666</v>
      </c>
    </row>
    <row r="47" spans="1:17" ht="12.75">
      <c r="A47">
        <v>2003</v>
      </c>
      <c r="B47">
        <v>3</v>
      </c>
      <c r="C47" s="3">
        <v>3804442</v>
      </c>
      <c r="D47" s="4">
        <v>2.2858277245388416</v>
      </c>
      <c r="E47" s="3">
        <v>8696299</v>
      </c>
      <c r="F47" s="1">
        <v>181.33301307766166</v>
      </c>
      <c r="G47" s="1">
        <v>13.599974666802408</v>
      </c>
      <c r="H47" s="1">
        <v>6.088365727465868</v>
      </c>
      <c r="I47" s="1">
        <v>0</v>
      </c>
      <c r="J47" s="1">
        <v>5.12978543189238</v>
      </c>
      <c r="K47" s="1">
        <v>24.818125826160653</v>
      </c>
      <c r="L47" s="1">
        <v>206.15114040575318</v>
      </c>
      <c r="M47" s="5">
        <v>0.1368649062017819</v>
      </c>
      <c r="N47" s="3">
        <v>1096.3934312746146</v>
      </c>
      <c r="O47" s="4">
        <v>1.395776640154622</v>
      </c>
      <c r="P47" s="6">
        <v>0.075</v>
      </c>
      <c r="Q47" s="7">
        <v>184.5666666666667</v>
      </c>
    </row>
    <row r="48" spans="1:17" ht="12.75">
      <c r="A48">
        <v>2003</v>
      </c>
      <c r="B48">
        <v>4</v>
      </c>
      <c r="C48" s="3">
        <v>4231072</v>
      </c>
      <c r="D48" s="4">
        <v>2.120632312567595</v>
      </c>
      <c r="E48" s="3">
        <v>8972548</v>
      </c>
      <c r="F48" s="1">
        <v>177.9219804901061</v>
      </c>
      <c r="G48" s="1">
        <v>13.344147657805639</v>
      </c>
      <c r="H48" s="1">
        <v>6.0725604898685726</v>
      </c>
      <c r="I48" s="1">
        <v>4.143571036306673</v>
      </c>
      <c r="J48" s="1">
        <v>5.064942936569835</v>
      </c>
      <c r="K48" s="1">
        <v>28.625222120550713</v>
      </c>
      <c r="L48" s="1">
        <v>206.54720394641745</v>
      </c>
      <c r="M48" s="5">
        <v>0.16088637301416792</v>
      </c>
      <c r="N48" s="3">
        <v>1084.0096166663027</v>
      </c>
      <c r="O48" s="4">
        <v>1.3783823725434514</v>
      </c>
      <c r="P48" s="6">
        <v>0.075</v>
      </c>
      <c r="Q48" s="7">
        <v>184.6</v>
      </c>
    </row>
    <row r="49" spans="1:17" ht="12.75">
      <c r="A49">
        <v>2004</v>
      </c>
      <c r="B49">
        <v>1</v>
      </c>
      <c r="C49" s="3">
        <v>3722115</v>
      </c>
      <c r="D49" s="4">
        <v>2.2540770502792093</v>
      </c>
      <c r="E49" s="3">
        <v>8389934</v>
      </c>
      <c r="F49" s="1">
        <v>180.6740430925063</v>
      </c>
      <c r="G49" s="1">
        <v>13.550552074238073</v>
      </c>
      <c r="H49" s="1">
        <v>5.983546323245718</v>
      </c>
      <c r="I49" s="1">
        <v>4.069578717586824</v>
      </c>
      <c r="J49" s="1">
        <v>5.135906115671005</v>
      </c>
      <c r="K49" s="1">
        <v>28.739583230741612</v>
      </c>
      <c r="L49" s="1">
        <v>209.4136277805667</v>
      </c>
      <c r="M49" s="5">
        <v>0.1590686893303581</v>
      </c>
      <c r="N49" s="3">
        <v>1084.1573450994965</v>
      </c>
      <c r="O49" s="4">
        <v>1.364819556387452</v>
      </c>
      <c r="P49" s="6">
        <v>0.075</v>
      </c>
      <c r="Q49" s="7">
        <v>186.26666666666665</v>
      </c>
    </row>
    <row r="50" spans="1:17" ht="12.75">
      <c r="A50">
        <v>2004</v>
      </c>
      <c r="B50">
        <v>2</v>
      </c>
      <c r="C50" s="3">
        <v>4337792</v>
      </c>
      <c r="D50" s="4">
        <v>2.240085739472985</v>
      </c>
      <c r="E50" s="3">
        <v>9717026</v>
      </c>
      <c r="F50" s="1">
        <v>170.99571270612364</v>
      </c>
      <c r="G50" s="1">
        <v>12.82467719991827</v>
      </c>
      <c r="H50" s="1">
        <v>5.924883185885501</v>
      </c>
      <c r="I50" s="1">
        <v>4.01860792576142</v>
      </c>
      <c r="J50" s="1">
        <v>5.07533484451376</v>
      </c>
      <c r="K50" s="1">
        <v>27.84350315607895</v>
      </c>
      <c r="L50" s="1">
        <v>198.83921715987654</v>
      </c>
      <c r="M50" s="5">
        <v>0.16283158633299366</v>
      </c>
      <c r="N50" s="3">
        <v>1100.375261113843</v>
      </c>
      <c r="O50" s="4">
        <v>1.3680321530476507</v>
      </c>
      <c r="P50" s="6">
        <v>0.075</v>
      </c>
      <c r="Q50" s="7">
        <v>188.9333333333333</v>
      </c>
    </row>
    <row r="51" spans="1:17" ht="12.75">
      <c r="A51">
        <v>2004</v>
      </c>
      <c r="B51">
        <v>3</v>
      </c>
      <c r="C51" s="3">
        <v>4048262</v>
      </c>
      <c r="D51" s="4">
        <v>2.360149614822361</v>
      </c>
      <c r="E51" s="3">
        <v>9554504</v>
      </c>
      <c r="F51" s="1">
        <v>163.63241345727837</v>
      </c>
      <c r="G51" s="1">
        <v>12.272429763099343</v>
      </c>
      <c r="H51" s="1">
        <v>5.913391982274013</v>
      </c>
      <c r="I51" s="1">
        <v>4.001973574757416</v>
      </c>
      <c r="J51" s="1">
        <v>5.057643203944092</v>
      </c>
      <c r="K51" s="1">
        <v>27.245438524074864</v>
      </c>
      <c r="L51" s="1">
        <v>190.87785312686074</v>
      </c>
      <c r="M51" s="5">
        <v>0.16650392149345267</v>
      </c>
      <c r="N51" s="3">
        <v>1106.538510528647</v>
      </c>
      <c r="O51" s="4">
        <v>1.3680738424516856</v>
      </c>
      <c r="P51" s="6">
        <v>0.075</v>
      </c>
      <c r="Q51" s="7">
        <v>189.6</v>
      </c>
    </row>
    <row r="52" spans="1:17" ht="12.75">
      <c r="A52">
        <v>2004</v>
      </c>
      <c r="B52">
        <v>4</v>
      </c>
      <c r="C52" s="3">
        <v>4449083</v>
      </c>
      <c r="D52" s="4">
        <v>2.1772434904001567</v>
      </c>
      <c r="E52" s="3">
        <v>9686737</v>
      </c>
      <c r="F52" s="1">
        <v>161.48667758414038</v>
      </c>
      <c r="G52" s="1">
        <v>12.111499619385379</v>
      </c>
      <c r="H52" s="1">
        <v>5.9499736952215905</v>
      </c>
      <c r="I52" s="1">
        <v>3.9512086438827185</v>
      </c>
      <c r="J52" s="1">
        <v>4.988838214857976</v>
      </c>
      <c r="K52" s="1">
        <v>27.001520173347668</v>
      </c>
      <c r="L52" s="1">
        <v>188.48819909687822</v>
      </c>
      <c r="M52" s="5">
        <v>0.16720586847963914</v>
      </c>
      <c r="N52" s="3">
        <v>1084.1552196575585</v>
      </c>
      <c r="O52" s="4">
        <v>1.3575287529742988</v>
      </c>
      <c r="P52" s="6">
        <v>0.075</v>
      </c>
      <c r="Q52" s="7">
        <v>190.73333333333335</v>
      </c>
    </row>
    <row r="53" spans="1:17" ht="12.75">
      <c r="A53">
        <v>2005</v>
      </c>
      <c r="B53">
        <v>1</v>
      </c>
      <c r="C53" s="3">
        <v>4122703</v>
      </c>
      <c r="D53" s="4">
        <v>2.193509452415078</v>
      </c>
      <c r="E53" s="3">
        <v>9043188</v>
      </c>
      <c r="F53" s="1">
        <v>163.91630314087436</v>
      </c>
      <c r="G53" s="1">
        <v>12.293721824084633</v>
      </c>
      <c r="H53" s="1">
        <v>6.001377432067923</v>
      </c>
      <c r="I53" s="1">
        <v>3.926899501793825</v>
      </c>
      <c r="J53" s="1">
        <v>5.114380691369863</v>
      </c>
      <c r="K53" s="1">
        <v>27.33637944931625</v>
      </c>
      <c r="L53" s="1">
        <v>191.2526839597157</v>
      </c>
      <c r="M53" s="5">
        <v>0.16677035124335726</v>
      </c>
      <c r="N53" s="3">
        <v>1086.5334270392254</v>
      </c>
      <c r="O53" s="4">
        <v>1.3566824000562634</v>
      </c>
      <c r="P53" s="6">
        <v>0.075</v>
      </c>
      <c r="Q53" s="7">
        <v>191.9333333333333</v>
      </c>
    </row>
    <row r="54" spans="1:17" ht="12.75">
      <c r="A54">
        <v>2005</v>
      </c>
      <c r="B54">
        <v>2</v>
      </c>
      <c r="C54" s="3">
        <v>4706419</v>
      </c>
      <c r="D54" s="4">
        <v>2.2235891024577286</v>
      </c>
      <c r="E54" s="3">
        <v>10465142</v>
      </c>
      <c r="F54" s="1">
        <v>166.38369870560038</v>
      </c>
      <c r="G54" s="1">
        <v>12.478776493344016</v>
      </c>
      <c r="H54" s="1">
        <v>5.9163270259936285</v>
      </c>
      <c r="I54" s="1">
        <v>3.8651593006591645</v>
      </c>
      <c r="J54" s="1">
        <v>5.03391060223436</v>
      </c>
      <c r="K54" s="1">
        <v>27.294173422231164</v>
      </c>
      <c r="L54" s="1">
        <v>193.67787351664512</v>
      </c>
      <c r="M54" s="5">
        <v>0.1640435549550171</v>
      </c>
      <c r="N54" s="3">
        <v>1084.106978768181</v>
      </c>
      <c r="O54" s="4">
        <v>1.3531932963738094</v>
      </c>
      <c r="P54" s="6">
        <v>0.075</v>
      </c>
      <c r="Q54" s="7">
        <v>194.5</v>
      </c>
    </row>
    <row r="55" spans="1:17" ht="12.75">
      <c r="A55">
        <v>2005</v>
      </c>
      <c r="B55">
        <v>3</v>
      </c>
      <c r="C55" s="3">
        <v>4567381</v>
      </c>
      <c r="D55" s="4">
        <v>2.2339452303190823</v>
      </c>
      <c r="E55" s="3">
        <v>10203279</v>
      </c>
      <c r="F55" s="1">
        <v>165.20073238992958</v>
      </c>
      <c r="G55" s="1">
        <v>12.390053714869122</v>
      </c>
      <c r="H55" s="1">
        <v>5.855063353716497</v>
      </c>
      <c r="I55" s="1">
        <v>3.813450568998386</v>
      </c>
      <c r="J55" s="1">
        <v>4.969104230848837</v>
      </c>
      <c r="K55" s="1">
        <v>27.027671868432837</v>
      </c>
      <c r="L55" s="1">
        <v>192.22840548708805</v>
      </c>
      <c r="M55" s="5">
        <v>0.16360503659655937</v>
      </c>
      <c r="N55" s="3">
        <v>1094.8450700015162</v>
      </c>
      <c r="O55" s="4">
        <v>1.3520259516573054</v>
      </c>
      <c r="P55" s="6">
        <v>0.075</v>
      </c>
      <c r="Q55" s="7">
        <v>196.86666666666667</v>
      </c>
    </row>
    <row r="56" spans="1:17" ht="12.75">
      <c r="A56">
        <v>2005</v>
      </c>
      <c r="B56">
        <v>4</v>
      </c>
      <c r="C56" s="3">
        <v>4554981</v>
      </c>
      <c r="D56" s="4">
        <v>2.1945180451905286</v>
      </c>
      <c r="E56" s="3">
        <v>9995988</v>
      </c>
      <c r="F56" s="1">
        <v>168.81997830150272</v>
      </c>
      <c r="G56" s="1">
        <v>12.661497310277039</v>
      </c>
      <c r="H56" s="1">
        <v>5.8486554644174715</v>
      </c>
      <c r="I56" s="1">
        <v>3.765462294736968</v>
      </c>
      <c r="J56" s="1">
        <v>4.9009466079785815</v>
      </c>
      <c r="K56" s="1">
        <v>27.176561677410056</v>
      </c>
      <c r="L56" s="1">
        <v>195.9965409125757</v>
      </c>
      <c r="M56" s="5">
        <v>0.1609795354248553</v>
      </c>
      <c r="N56" s="3">
        <v>1079.8986025193308</v>
      </c>
      <c r="O56" s="4">
        <v>1.3402547101897282</v>
      </c>
      <c r="P56" s="6">
        <v>0.075</v>
      </c>
      <c r="Q56" s="7">
        <v>197.86666666666665</v>
      </c>
    </row>
    <row r="57" spans="1:17" ht="12.75">
      <c r="A57">
        <v>2006</v>
      </c>
      <c r="B57">
        <v>1</v>
      </c>
      <c r="C57" s="3">
        <v>4244278</v>
      </c>
      <c r="D57" s="4">
        <v>2.2264319160997466</v>
      </c>
      <c r="E57" s="3">
        <v>9449596</v>
      </c>
      <c r="F57" s="1">
        <v>174.13142592243716</v>
      </c>
      <c r="G57" s="1">
        <v>13.059856165854407</v>
      </c>
      <c r="H57" s="1">
        <v>5.801001809032454</v>
      </c>
      <c r="I57" s="1">
        <v>3.7260505175388396</v>
      </c>
      <c r="J57" s="1">
        <v>4.996991720732125</v>
      </c>
      <c r="K57" s="1">
        <v>27.58390021315783</v>
      </c>
      <c r="L57" s="1">
        <v>201.71532702630668</v>
      </c>
      <c r="M57" s="5">
        <v>0.15840851280597934</v>
      </c>
      <c r="N57" s="3">
        <v>1075.994574582871</v>
      </c>
      <c r="O57" s="4">
        <v>1.332253781008204</v>
      </c>
      <c r="P57" s="6">
        <v>0.075</v>
      </c>
      <c r="Q57" s="7">
        <v>198.9333333333333</v>
      </c>
    </row>
    <row r="58" spans="1:17" ht="12.75">
      <c r="A58">
        <v>2006</v>
      </c>
      <c r="B58">
        <v>2</v>
      </c>
      <c r="C58" s="3">
        <v>4849466</v>
      </c>
      <c r="D58" s="4">
        <v>2.1971151050445554</v>
      </c>
      <c r="E58" s="3">
        <v>10654835</v>
      </c>
      <c r="F58" s="1">
        <v>182.82836053232964</v>
      </c>
      <c r="G58" s="1">
        <v>13.71212645692262</v>
      </c>
      <c r="H58" s="1">
        <v>5.848927664251365</v>
      </c>
      <c r="I58" s="1">
        <v>3.683220761227457</v>
      </c>
      <c r="J58" s="1">
        <v>4.9452553338675225</v>
      </c>
      <c r="K58" s="1">
        <v>28.189530216268967</v>
      </c>
      <c r="L58" s="1">
        <v>211.01789160747228</v>
      </c>
      <c r="M58" s="5">
        <v>0.15418576272407253</v>
      </c>
      <c r="N58" s="3">
        <v>1085.171328227983</v>
      </c>
      <c r="O58" s="4">
        <v>1.3407733672084081</v>
      </c>
      <c r="P58" s="6">
        <v>0.075</v>
      </c>
      <c r="Q58" s="7">
        <v>202.3</v>
      </c>
    </row>
    <row r="59" spans="1:17" ht="12.75">
      <c r="A59">
        <v>2006</v>
      </c>
      <c r="B59">
        <v>3</v>
      </c>
      <c r="C59" s="3">
        <v>4487266</v>
      </c>
      <c r="D59" s="4">
        <v>2.2436532623651018</v>
      </c>
      <c r="E59" s="3">
        <v>10067869</v>
      </c>
      <c r="F59" s="1">
        <v>176.67683506125127</v>
      </c>
      <c r="G59" s="1">
        <v>13.250762085765112</v>
      </c>
      <c r="H59" s="1">
        <v>5.86534923165337</v>
      </c>
      <c r="I59" s="1">
        <v>3.6650828098461177</v>
      </c>
      <c r="J59" s="1">
        <v>4.925835216623111</v>
      </c>
      <c r="K59" s="1">
        <v>27.70702934388771</v>
      </c>
      <c r="L59" s="1">
        <v>204.3838652531834</v>
      </c>
      <c r="M59" s="5">
        <v>0.1568232153031386</v>
      </c>
      <c r="N59" s="3">
        <v>1091.4566104306682</v>
      </c>
      <c r="O59" s="4">
        <v>1.3429899614307654</v>
      </c>
      <c r="P59" s="6">
        <v>0.075</v>
      </c>
      <c r="Q59" s="7">
        <v>203.4333333333333</v>
      </c>
    </row>
    <row r="60" spans="1:17" ht="12.75">
      <c r="A60">
        <v>2006</v>
      </c>
      <c r="B60">
        <v>4</v>
      </c>
      <c r="C60" s="3">
        <v>4549962</v>
      </c>
      <c r="D60" s="4">
        <v>2.263678465886089</v>
      </c>
      <c r="E60" s="3">
        <v>10299651</v>
      </c>
      <c r="F60" s="1">
        <v>169.31617778562372</v>
      </c>
      <c r="G60" s="1">
        <v>12.698712726072827</v>
      </c>
      <c r="H60" s="1">
        <v>5.831141877241108</v>
      </c>
      <c r="I60" s="1">
        <v>3.6647847722480633</v>
      </c>
      <c r="J60" s="1">
        <v>4.919452059349582</v>
      </c>
      <c r="K60" s="1">
        <v>27.114091434911582</v>
      </c>
      <c r="L60" s="1">
        <v>196.4302700664257</v>
      </c>
      <c r="M60" s="5">
        <v>0.1601388112436695</v>
      </c>
      <c r="N60" s="3">
        <v>1067.1592899604075</v>
      </c>
      <c r="O60" s="4">
        <v>1.3298216609475408</v>
      </c>
      <c r="P60" s="6">
        <v>0.075</v>
      </c>
      <c r="Q60" s="7">
        <v>201.7</v>
      </c>
    </row>
    <row r="61" spans="1:17" ht="12.75">
      <c r="A61">
        <v>2007</v>
      </c>
      <c r="B61">
        <v>1</v>
      </c>
      <c r="C61" s="3">
        <v>4229494</v>
      </c>
      <c r="D61" s="4">
        <v>2.25081794654396</v>
      </c>
      <c r="E61" s="3">
        <v>9519821</v>
      </c>
      <c r="F61" s="1">
        <v>169.97176830676995</v>
      </c>
      <c r="G61" s="1">
        <v>12.747881601815372</v>
      </c>
      <c r="H61" s="1">
        <v>5.850984881303896</v>
      </c>
      <c r="I61" s="1">
        <v>3.621846866173809</v>
      </c>
      <c r="J61" s="1">
        <v>5.0047793508441005</v>
      </c>
      <c r="K61" s="1">
        <v>27.225492700137174</v>
      </c>
      <c r="L61" s="1">
        <v>197.19726223213456</v>
      </c>
      <c r="M61" s="5">
        <v>0.16017655738569372</v>
      </c>
      <c r="N61" s="3">
        <v>1071.7288833477016</v>
      </c>
      <c r="O61" s="4">
        <v>1.3264791428326226</v>
      </c>
      <c r="P61" s="6">
        <v>0.075</v>
      </c>
      <c r="Q61" s="7">
        <v>203.75566666666666</v>
      </c>
    </row>
    <row r="62" spans="1:17" ht="12.75">
      <c r="A62">
        <v>2007</v>
      </c>
      <c r="B62">
        <v>2</v>
      </c>
      <c r="C62" s="3">
        <v>4737902</v>
      </c>
      <c r="D62" s="4">
        <v>2.2727156450260053</v>
      </c>
      <c r="E62" s="3">
        <v>10767904</v>
      </c>
      <c r="F62" s="1">
        <v>170.87540975829282</v>
      </c>
      <c r="G62" s="1">
        <v>12.815654563443411</v>
      </c>
      <c r="H62" s="1">
        <v>5.846927314020163</v>
      </c>
      <c r="I62" s="1">
        <v>3.5647834399896445</v>
      </c>
      <c r="J62" s="1">
        <v>4.932723142027199</v>
      </c>
      <c r="K62" s="1">
        <v>27.16008845948042</v>
      </c>
      <c r="L62" s="1">
        <v>198.03549963212413</v>
      </c>
      <c r="M62" s="5">
        <v>0.15894673492165426</v>
      </c>
      <c r="N62" s="3">
        <v>1081.9672459932779</v>
      </c>
      <c r="O62" s="4">
        <v>1.3324479861633238</v>
      </c>
      <c r="P62" s="6">
        <v>0.075</v>
      </c>
      <c r="Q62" s="7">
        <v>207.66233333333332</v>
      </c>
    </row>
    <row r="63" spans="1:17" ht="12.75">
      <c r="A63">
        <v>2007</v>
      </c>
      <c r="B63">
        <v>3</v>
      </c>
      <c r="C63" s="3">
        <v>4596362</v>
      </c>
      <c r="D63" s="4">
        <v>2.2455528959642432</v>
      </c>
      <c r="E63" s="3">
        <v>10321374.000000002</v>
      </c>
      <c r="F63" s="1">
        <v>172.02334442125849</v>
      </c>
      <c r="G63" s="1">
        <v>12.901749647916633</v>
      </c>
      <c r="H63" s="1">
        <v>5.859027281579929</v>
      </c>
      <c r="I63" s="1">
        <v>3.5771511984737625</v>
      </c>
      <c r="J63" s="1">
        <v>4.956094852091389</v>
      </c>
      <c r="K63" s="1">
        <v>27.294022980061712</v>
      </c>
      <c r="L63" s="1">
        <v>199.3173687898057</v>
      </c>
      <c r="M63" s="5">
        <v>0.15866464561474217</v>
      </c>
      <c r="N63" s="3">
        <v>1096.0411042173262</v>
      </c>
      <c r="O63" s="4">
        <v>1.3424552777566243</v>
      </c>
      <c r="P63" s="6">
        <v>0.075</v>
      </c>
      <c r="Q63" s="7">
        <v>208.23533333333333</v>
      </c>
    </row>
    <row r="64" spans="1:17" ht="12.75">
      <c r="A64">
        <v>2007</v>
      </c>
      <c r="B64">
        <v>4</v>
      </c>
      <c r="C64" s="3">
        <v>4717136</v>
      </c>
      <c r="D64" s="4">
        <v>2.1327968920124416</v>
      </c>
      <c r="E64" s="3">
        <v>10060693</v>
      </c>
      <c r="F64" s="1">
        <v>170.84965650195528</v>
      </c>
      <c r="G64" s="1">
        <v>12.813722898697684</v>
      </c>
      <c r="H64" s="1">
        <v>5.78269501615052</v>
      </c>
      <c r="I64" s="1">
        <v>3.5266149390629153</v>
      </c>
      <c r="J64" s="1">
        <v>4.8828844257612225</v>
      </c>
      <c r="K64" s="1">
        <v>27.005917279672342</v>
      </c>
      <c r="L64" s="1">
        <v>197.8555753014171</v>
      </c>
      <c r="M64" s="5">
        <v>0.158068314754635</v>
      </c>
      <c r="N64" s="3">
        <v>1078.1015242190572</v>
      </c>
      <c r="O64" s="4">
        <v>1.332031501209708</v>
      </c>
      <c r="P64" s="6">
        <v>0.075</v>
      </c>
      <c r="Q64" s="7">
        <v>209.71633333333332</v>
      </c>
    </row>
    <row r="65" spans="1:17" ht="12.75">
      <c r="A65">
        <v>2008</v>
      </c>
      <c r="B65">
        <v>1</v>
      </c>
      <c r="C65" s="3">
        <v>4388382</v>
      </c>
      <c r="D65" s="4">
        <v>2.115374185747731</v>
      </c>
      <c r="E65" s="3">
        <v>9283070</v>
      </c>
      <c r="F65" s="1">
        <v>172.5537166605726</v>
      </c>
      <c r="G65" s="1">
        <v>12.941528067790534</v>
      </c>
      <c r="H65" s="1">
        <v>5.7223314793235724</v>
      </c>
      <c r="I65" s="1">
        <v>3.4473536538895235</v>
      </c>
      <c r="J65" s="1">
        <v>4.9043852792729545</v>
      </c>
      <c r="K65" s="1">
        <v>27.015598480276584</v>
      </c>
      <c r="L65" s="1">
        <v>199.56931584515675</v>
      </c>
      <c r="M65" s="5">
        <v>0.1565634111110947</v>
      </c>
      <c r="N65" s="3">
        <v>1078.9955003032403</v>
      </c>
      <c r="O65" s="4">
        <v>1.314445544415802</v>
      </c>
      <c r="P65" s="6">
        <v>0.075</v>
      </c>
      <c r="Q65" s="7">
        <v>212.10033333333334</v>
      </c>
    </row>
    <row r="66" spans="1:17" ht="12.75">
      <c r="A66">
        <v>2008</v>
      </c>
      <c r="B66">
        <v>2</v>
      </c>
      <c r="C66" s="3">
        <v>5211245</v>
      </c>
      <c r="D66" s="4">
        <v>2.0006376595228206</v>
      </c>
      <c r="E66" s="3">
        <v>10425813.000000002</v>
      </c>
      <c r="F66" s="1">
        <v>174.9719980687558</v>
      </c>
      <c r="G66" s="1">
        <v>13.122898953489791</v>
      </c>
      <c r="H66" s="1">
        <v>5.650760828283339</v>
      </c>
      <c r="I66" s="1">
        <v>3.411206043265791</v>
      </c>
      <c r="J66" s="1">
        <v>4.858248021859111</v>
      </c>
      <c r="K66" s="1">
        <v>27.043113846898027</v>
      </c>
      <c r="L66" s="1">
        <v>202.01511303285278</v>
      </c>
      <c r="M66" s="5">
        <v>0.15455680992035853</v>
      </c>
      <c r="N66" s="3">
        <v>1084.6990059192506</v>
      </c>
      <c r="O66" s="4">
        <v>1.3306652440437978</v>
      </c>
      <c r="P66" s="6">
        <v>0.075</v>
      </c>
      <c r="Q66" s="7">
        <v>216.75666666666666</v>
      </c>
    </row>
    <row r="67" spans="1:17" ht="12.75">
      <c r="A67">
        <v>2008</v>
      </c>
      <c r="B67">
        <v>3</v>
      </c>
      <c r="C67" s="3">
        <v>4567861</v>
      </c>
      <c r="D67" s="4">
        <v>2.137424278015465</v>
      </c>
      <c r="E67" s="3">
        <v>9763457</v>
      </c>
      <c r="F67" s="1">
        <v>180.00756100384208</v>
      </c>
      <c r="G67" s="1">
        <v>13.500566112426034</v>
      </c>
      <c r="H67" s="1">
        <v>5.704491794830347</v>
      </c>
      <c r="I67" s="1">
        <v>3.436684170004707</v>
      </c>
      <c r="J67" s="1">
        <v>4.899875714529308</v>
      </c>
      <c r="K67" s="1">
        <v>27.541617791790394</v>
      </c>
      <c r="L67" s="1">
        <v>207.5491799886261</v>
      </c>
      <c r="M67" s="5">
        <v>0.15300256077133642</v>
      </c>
      <c r="N67" s="3">
        <v>1105.1777601929316</v>
      </c>
      <c r="O67" s="4">
        <v>1.3576759748109712</v>
      </c>
      <c r="P67" s="6">
        <v>0.075</v>
      </c>
      <c r="Q67" s="7">
        <v>219.27766666666665</v>
      </c>
    </row>
    <row r="68" spans="1:17" ht="12.75">
      <c r="A68">
        <v>2008</v>
      </c>
      <c r="B68">
        <v>4</v>
      </c>
      <c r="C68" s="3">
        <v>4477380</v>
      </c>
      <c r="D68" s="4">
        <v>2.093927252098325</v>
      </c>
      <c r="E68" s="3">
        <v>9375308</v>
      </c>
      <c r="F68" s="1">
        <v>175.12817510363607</v>
      </c>
      <c r="G68" s="1">
        <v>13.134612473468872</v>
      </c>
      <c r="H68" s="1">
        <v>5.905575438937032</v>
      </c>
      <c r="I68" s="1">
        <v>3.5256603145233787</v>
      </c>
      <c r="J68" s="1">
        <v>5.02583646176993</v>
      </c>
      <c r="K68" s="1">
        <v>27.59168468869921</v>
      </c>
      <c r="L68" s="1">
        <v>202.71986048848066</v>
      </c>
      <c r="M68" s="5">
        <v>0.15755137442830774</v>
      </c>
      <c r="N68" s="3">
        <v>1083.468841556992</v>
      </c>
      <c r="O68" s="4">
        <v>1.3531881832575527</v>
      </c>
      <c r="P68" s="6">
        <v>0.075</v>
      </c>
      <c r="Q68" s="7">
        <v>213.07533333333336</v>
      </c>
    </row>
    <row r="69" spans="1:17" ht="12.75">
      <c r="A69">
        <v>2009</v>
      </c>
      <c r="B69">
        <v>1</v>
      </c>
      <c r="C69" s="3">
        <v>3838575</v>
      </c>
      <c r="D69" s="4">
        <v>2.1953224829526583</v>
      </c>
      <c r="E69" s="3">
        <v>8426910</v>
      </c>
      <c r="F69" s="1">
        <v>160.27099674752</v>
      </c>
      <c r="G69" s="1">
        <v>12.020323368638538</v>
      </c>
      <c r="H69" s="1">
        <v>6.015457492547621</v>
      </c>
      <c r="I69" s="1">
        <v>3.5393806725695525</v>
      </c>
      <c r="J69" s="1">
        <v>5.188453067863238</v>
      </c>
      <c r="K69" s="1">
        <v>26.763614601618947</v>
      </c>
      <c r="L69" s="1">
        <v>187.03461233938353</v>
      </c>
      <c r="M69" s="5">
        <v>0.16698975575587469</v>
      </c>
      <c r="N69" s="3">
        <v>1090.6373281546855</v>
      </c>
      <c r="O69" s="4">
        <v>1.3514086420763958</v>
      </c>
      <c r="P69" s="6">
        <v>0.075</v>
      </c>
      <c r="Q69" s="7">
        <v>212.015</v>
      </c>
    </row>
    <row r="70" spans="1:17" ht="12.75">
      <c r="A70">
        <v>2009</v>
      </c>
      <c r="B70">
        <v>2</v>
      </c>
      <c r="C70" s="3">
        <v>4588922</v>
      </c>
      <c r="D70" s="4">
        <v>2.1363346337113596</v>
      </c>
      <c r="E70" s="3">
        <v>9803473</v>
      </c>
      <c r="F70" s="1">
        <v>152.63052217660373</v>
      </c>
      <c r="G70" s="1">
        <v>11.447287809925383</v>
      </c>
      <c r="H70" s="1">
        <v>5.926741641415845</v>
      </c>
      <c r="I70" s="1">
        <v>3.5005900781346178</v>
      </c>
      <c r="J70" s="1">
        <v>5.137601832709844</v>
      </c>
      <c r="K70" s="1">
        <v>26.01222136218569</v>
      </c>
      <c r="L70" s="1">
        <v>178.64274465554857</v>
      </c>
      <c r="M70" s="5">
        <v>0.17042607855385444</v>
      </c>
      <c r="N70" s="3">
        <v>1100.748372031014</v>
      </c>
      <c r="O70" s="4">
        <v>1.3523522735259228</v>
      </c>
      <c r="P70" s="6">
        <v>0.075</v>
      </c>
      <c r="Q70" s="7">
        <v>214.263</v>
      </c>
    </row>
    <row r="71" spans="1:17" ht="12.75">
      <c r="A71">
        <v>2009</v>
      </c>
      <c r="B71">
        <v>3</v>
      </c>
      <c r="C71" s="3">
        <v>4676765</v>
      </c>
      <c r="D71" s="4">
        <v>2.0454825076735736</v>
      </c>
      <c r="E71" s="3">
        <v>9566241</v>
      </c>
      <c r="F71" s="1">
        <v>156.19056177310526</v>
      </c>
      <c r="G71" s="1">
        <v>11.71429093312459</v>
      </c>
      <c r="H71" s="1">
        <v>5.9174083954259356</v>
      </c>
      <c r="I71" s="1">
        <v>3.498273201673932</v>
      </c>
      <c r="J71" s="1">
        <v>5.13734472453049</v>
      </c>
      <c r="K71" s="1">
        <v>26.26731725475495</v>
      </c>
      <c r="L71" s="1">
        <v>182.45788015334173</v>
      </c>
      <c r="M71" s="5">
        <v>0.16817480490858933</v>
      </c>
      <c r="N71" s="3">
        <v>1108.9454823477686</v>
      </c>
      <c r="O71" s="4">
        <v>1.3614675816760209</v>
      </c>
      <c r="P71" s="6">
        <v>0.075</v>
      </c>
      <c r="Q71" s="7">
        <v>215.718</v>
      </c>
    </row>
    <row r="72" spans="1:17" ht="12.75">
      <c r="A72">
        <v>2009</v>
      </c>
      <c r="B72">
        <v>4</v>
      </c>
      <c r="C72" s="3">
        <v>4867841</v>
      </c>
      <c r="D72" s="4">
        <v>1.8942274408716309</v>
      </c>
      <c r="E72" s="3">
        <v>9220798</v>
      </c>
      <c r="F72" s="1">
        <v>162.216100129002</v>
      </c>
      <c r="G72" s="1">
        <v>12.166206370553484</v>
      </c>
      <c r="H72" s="1">
        <v>5.864308232314205</v>
      </c>
      <c r="I72" s="1">
        <v>3.464978665439856</v>
      </c>
      <c r="J72" s="1">
        <v>5.083016613557617</v>
      </c>
      <c r="K72" s="1">
        <v>26.578509881865163</v>
      </c>
      <c r="L72" s="1">
        <v>188.79461119603297</v>
      </c>
      <c r="M72" s="5">
        <v>0.16384631279341974</v>
      </c>
      <c r="N72" s="3">
        <v>1091.4404603592877</v>
      </c>
      <c r="O72" s="4">
        <v>1.3497800298846152</v>
      </c>
      <c r="P72" s="6">
        <v>0.075</v>
      </c>
      <c r="Q72" s="7">
        <v>216.15200000000002</v>
      </c>
    </row>
    <row r="73" spans="1:17" ht="12.75">
      <c r="A73">
        <v>2010</v>
      </c>
      <c r="B73">
        <v>1</v>
      </c>
      <c r="C73" s="3">
        <v>4393735</v>
      </c>
      <c r="D73" s="4">
        <v>1.9412301834316361</v>
      </c>
      <c r="E73" s="3">
        <v>8529251</v>
      </c>
      <c r="F73" s="1">
        <v>168.53299413272657</v>
      </c>
      <c r="G73" s="1">
        <v>12.639973224854662</v>
      </c>
      <c r="H73" s="1">
        <v>5.872519988730798</v>
      </c>
      <c r="I73" s="1">
        <v>3.454941039724937</v>
      </c>
      <c r="J73" s="1">
        <v>5.204322232444719</v>
      </c>
      <c r="K73" s="1">
        <v>27.171756485755118</v>
      </c>
      <c r="L73" s="1">
        <v>195.70475173851779</v>
      </c>
      <c r="M73" s="5">
        <v>0.1612251454119201</v>
      </c>
      <c r="N73" s="3">
        <v>1097.0031774185095</v>
      </c>
      <c r="O73" s="4">
        <v>1.350038825214547</v>
      </c>
      <c r="P73" s="6">
        <v>0.075</v>
      </c>
      <c r="Q73" s="7">
        <v>217.01966666666667</v>
      </c>
    </row>
    <row r="74" spans="1:17" ht="12.75">
      <c r="A74">
        <v>2010</v>
      </c>
      <c r="B74">
        <v>2</v>
      </c>
      <c r="C74" s="3">
        <v>5186467</v>
      </c>
      <c r="D74" s="4">
        <v>1.88728434982812</v>
      </c>
      <c r="E74" s="3">
        <v>9788338</v>
      </c>
      <c r="F74" s="1">
        <v>174.26089582089628</v>
      </c>
      <c r="G74" s="1">
        <v>13.069566208118372</v>
      </c>
      <c r="H74" s="1">
        <v>5.882405885340594</v>
      </c>
      <c r="I74" s="1">
        <v>3.4586678149334897</v>
      </c>
      <c r="J74" s="1">
        <v>5.214522262797486</v>
      </c>
      <c r="K74" s="1">
        <v>27.625162171189938</v>
      </c>
      <c r="L74" s="1">
        <v>201.8860588724252</v>
      </c>
      <c r="M74" s="5">
        <v>0.1585276033447161</v>
      </c>
      <c r="N74" s="3">
        <v>1105.5538015748946</v>
      </c>
      <c r="O74" s="4">
        <v>1.3591110155779256</v>
      </c>
      <c r="P74" s="6">
        <v>0.075</v>
      </c>
      <c r="Q74" s="7">
        <v>218.05066666666667</v>
      </c>
    </row>
    <row r="75" spans="1:17" ht="12.75">
      <c r="A75">
        <v>2010</v>
      </c>
      <c r="B75">
        <v>3</v>
      </c>
      <c r="C75" s="3">
        <v>4989998</v>
      </c>
      <c r="D75" s="4">
        <v>1.9497524848707355</v>
      </c>
      <c r="E75" s="3">
        <v>9729261</v>
      </c>
      <c r="F75" s="1">
        <v>174.2838423068879</v>
      </c>
      <c r="G75" s="1">
        <v>13.071287206298164</v>
      </c>
      <c r="H75" s="1">
        <v>5.917181850086434</v>
      </c>
      <c r="I75" s="1">
        <v>3.470813963302848</v>
      </c>
      <c r="J75" s="1">
        <v>5.235936513252751</v>
      </c>
      <c r="K75" s="1">
        <v>27.6952195329402</v>
      </c>
      <c r="L75" s="1">
        <v>201.97906312168158</v>
      </c>
      <c r="M75" s="5">
        <v>0.15890870413662928</v>
      </c>
      <c r="N75" s="3">
        <v>1111.4903099012352</v>
      </c>
      <c r="O75" s="4">
        <v>1.3659649998083103</v>
      </c>
      <c r="P75" s="6">
        <v>0.075</v>
      </c>
      <c r="Q75" s="7">
        <v>218.254</v>
      </c>
    </row>
    <row r="76" spans="1:17" ht="12.75">
      <c r="A76">
        <v>2010</v>
      </c>
      <c r="B76">
        <v>4</v>
      </c>
      <c r="C76" s="3">
        <v>5160253</v>
      </c>
      <c r="D76" s="4">
        <v>1.900258572593243</v>
      </c>
      <c r="E76" s="3">
        <v>9805815</v>
      </c>
      <c r="F76" s="1">
        <v>168.67291329529203</v>
      </c>
      <c r="G76" s="1">
        <v>12.650467483781446</v>
      </c>
      <c r="H76" s="1">
        <v>5.853645717639784</v>
      </c>
      <c r="I76" s="1">
        <v>3.419795334887107</v>
      </c>
      <c r="J76" s="1">
        <v>5.154807610363388</v>
      </c>
      <c r="K76" s="1">
        <v>27.078716146671727</v>
      </c>
      <c r="L76" s="1">
        <v>195.75163073559366</v>
      </c>
      <c r="M76" s="5">
        <v>0.16053980225779108</v>
      </c>
      <c r="N76" s="3">
        <v>1089.6475860497062</v>
      </c>
      <c r="O76" s="4">
        <v>1.3487659108396395</v>
      </c>
      <c r="P76" s="6">
        <v>0.075</v>
      </c>
      <c r="Q76" s="7">
        <v>218.89766666666665</v>
      </c>
    </row>
    <row r="77" spans="1:17" ht="12.75">
      <c r="A77">
        <v>2011</v>
      </c>
      <c r="B77">
        <v>1</v>
      </c>
      <c r="C77" s="3">
        <v>4821872</v>
      </c>
      <c r="D77" s="4">
        <v>1.804520111691061</v>
      </c>
      <c r="E77" s="3">
        <v>8701165</v>
      </c>
      <c r="F77" s="1">
        <v>180.2894563720592</v>
      </c>
      <c r="G77" s="1">
        <v>13.521708043746845</v>
      </c>
      <c r="H77" s="1">
        <v>5.783841210122656</v>
      </c>
      <c r="I77" s="1">
        <v>3.37103147886633</v>
      </c>
      <c r="J77" s="1">
        <v>5.076768889721077</v>
      </c>
      <c r="K77" s="1">
        <v>27.75334962245691</v>
      </c>
      <c r="L77" s="1">
        <v>208.04280724559288</v>
      </c>
      <c r="M77" s="5">
        <v>0.15393772980924053</v>
      </c>
      <c r="N77" s="3">
        <v>1097.5709975618208</v>
      </c>
      <c r="O77" s="4">
        <v>1.3451481497017928</v>
      </c>
      <c r="P77" s="6">
        <v>0.075</v>
      </c>
      <c r="Q77" s="7">
        <v>221.66633333333334</v>
      </c>
    </row>
    <row r="78" spans="1:17" ht="12.75">
      <c r="A78">
        <v>2011</v>
      </c>
      <c r="B78">
        <v>2</v>
      </c>
      <c r="C78" s="3">
        <v>5295272</v>
      </c>
      <c r="D78" s="4">
        <v>1.8985625289881238</v>
      </c>
      <c r="E78" s="3">
        <v>10053405</v>
      </c>
      <c r="F78" s="1">
        <v>185.04342837340033</v>
      </c>
      <c r="G78" s="1">
        <v>13.878256009156816</v>
      </c>
      <c r="H78" s="1">
        <v>5.725083699695279</v>
      </c>
      <c r="I78" s="1">
        <v>3.338361829139294</v>
      </c>
      <c r="J78" s="1">
        <v>5.0323852609707105</v>
      </c>
      <c r="K78" s="1">
        <v>27.974086798962098</v>
      </c>
      <c r="L78" s="1">
        <v>213.01751635653633</v>
      </c>
      <c r="M78" s="5">
        <v>0.1511757917850128</v>
      </c>
      <c r="N78" s="3">
        <v>1111.8731319388803</v>
      </c>
      <c r="O78" s="4">
        <v>1.3566332998620865</v>
      </c>
      <c r="P78" s="6">
        <v>0.075</v>
      </c>
      <c r="Q78" s="7">
        <v>225.53066666666666</v>
      </c>
    </row>
    <row r="79" spans="1:17" ht="12.75">
      <c r="A79">
        <v>2011</v>
      </c>
      <c r="B79">
        <v>3</v>
      </c>
      <c r="C79" s="3">
        <v>5271261</v>
      </c>
      <c r="D79" s="4">
        <v>1.8700240796272467</v>
      </c>
      <c r="E79" s="3">
        <v>9857385</v>
      </c>
      <c r="F79" s="1">
        <v>183.68726758847248</v>
      </c>
      <c r="G79" s="1">
        <v>11.380624027326999</v>
      </c>
      <c r="H79" s="1">
        <v>5.752888342096679</v>
      </c>
      <c r="I79" s="1">
        <v>3.3451943342536117</v>
      </c>
      <c r="J79" s="1">
        <v>4.168618660449631</v>
      </c>
      <c r="K79" s="1">
        <v>24.64732536412692</v>
      </c>
      <c r="L79" s="1">
        <v>208.33459304410704</v>
      </c>
      <c r="M79" s="5">
        <v>0.13418091350428304</v>
      </c>
      <c r="N79" s="3">
        <v>1119.1067928258865</v>
      </c>
      <c r="O79" s="4">
        <v>1.3659306195304333</v>
      </c>
      <c r="P79" s="6">
        <v>0.061956522</v>
      </c>
      <c r="Q79" s="7">
        <v>226.452</v>
      </c>
    </row>
    <row r="80" spans="1:17" ht="12.75">
      <c r="A80">
        <v>2011</v>
      </c>
      <c r="B80">
        <v>4</v>
      </c>
      <c r="C80" s="3">
        <v>5146670</v>
      </c>
      <c r="D80" s="4">
        <v>1.872600535880482</v>
      </c>
      <c r="E80" s="3">
        <v>9637657</v>
      </c>
      <c r="F80" s="1">
        <v>182.37236075074057</v>
      </c>
      <c r="G80" s="1">
        <v>13.677925507008602</v>
      </c>
      <c r="H80" s="1">
        <v>5.704549871405467</v>
      </c>
      <c r="I80" s="1">
        <v>3.31011157587368</v>
      </c>
      <c r="J80" s="1">
        <v>4.988988744878553</v>
      </c>
      <c r="K80" s="1">
        <v>27.681575699166302</v>
      </c>
      <c r="L80" s="1">
        <v>210.05393750472757</v>
      </c>
      <c r="M80" s="5">
        <v>0.1517860249503509</v>
      </c>
      <c r="N80" s="3">
        <v>1094.2696876429613</v>
      </c>
      <c r="O80" s="4">
        <v>1.348375336453663</v>
      </c>
      <c r="P80" s="6">
        <v>0.075</v>
      </c>
      <c r="Q80" s="7">
        <v>226.10766666666666</v>
      </c>
    </row>
  </sheetData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Header>&amp;CMIT/DWC Ticket Tax Project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 topLeftCell="A1">
      <selection activeCell="A1" sqref="A1"/>
    </sheetView>
  </sheetViews>
  <sheetFormatPr defaultColWidth="9.140625" defaultRowHeight="12.75"/>
  <cols>
    <col min="2" max="2" width="10.7109375" style="0" customWidth="1"/>
    <col min="3" max="3" width="13.8515625" style="0" bestFit="1" customWidth="1"/>
    <col min="4" max="4" width="9.8515625" style="0" bestFit="1" customWidth="1"/>
  </cols>
  <sheetData>
    <row r="1" ht="12.75">
      <c r="A1" s="9" t="s">
        <v>17</v>
      </c>
    </row>
    <row r="2" ht="12.75">
      <c r="A2" s="9" t="s">
        <v>16</v>
      </c>
    </row>
    <row r="3" ht="12.75">
      <c r="A3" s="9"/>
    </row>
    <row r="4" spans="1:14" ht="12.75">
      <c r="A4" s="2" t="s">
        <v>1</v>
      </c>
      <c r="B4" s="3" t="s">
        <v>0</v>
      </c>
      <c r="C4" s="4" t="s">
        <v>14</v>
      </c>
      <c r="D4" s="3" t="s">
        <v>13</v>
      </c>
      <c r="E4" s="2" t="s">
        <v>4</v>
      </c>
      <c r="F4" s="2" t="s">
        <v>5</v>
      </c>
      <c r="G4" s="2" t="s">
        <v>6</v>
      </c>
      <c r="H4" s="2" t="s">
        <v>15</v>
      </c>
      <c r="I4" s="2" t="s">
        <v>7</v>
      </c>
      <c r="J4" s="2" t="s">
        <v>9</v>
      </c>
      <c r="K4" s="2" t="s">
        <v>8</v>
      </c>
      <c r="L4" s="5" t="s">
        <v>3</v>
      </c>
      <c r="M4" s="3" t="s">
        <v>11</v>
      </c>
      <c r="N4" s="4" t="s">
        <v>12</v>
      </c>
    </row>
    <row r="5" spans="1:14" ht="12.75">
      <c r="A5">
        <v>1993</v>
      </c>
      <c r="B5" s="3">
        <v>11541455</v>
      </c>
      <c r="C5" s="7">
        <v>2.1591793235774865</v>
      </c>
      <c r="D5" s="3">
        <v>24920071</v>
      </c>
      <c r="E5" s="8">
        <v>160.75951203609333</v>
      </c>
      <c r="F5" s="8">
        <v>16.075957687066783</v>
      </c>
      <c r="G5" s="8">
        <v>1.6536257670895078</v>
      </c>
      <c r="H5" s="8">
        <v>0</v>
      </c>
      <c r="I5" s="8">
        <v>0</v>
      </c>
      <c r="J5" s="8">
        <v>17.72958345415629</v>
      </c>
      <c r="K5" s="8">
        <v>178.48908826022205</v>
      </c>
      <c r="L5" s="5">
        <v>0.11028637266686707</v>
      </c>
      <c r="M5" s="3">
        <v>976.736356489514</v>
      </c>
      <c r="N5" s="4">
        <v>1.414737341639195</v>
      </c>
    </row>
    <row r="6" spans="1:14" ht="12.75">
      <c r="A6">
        <v>1994</v>
      </c>
      <c r="B6" s="3">
        <v>10978140</v>
      </c>
      <c r="C6" s="7">
        <v>2.562304270122261</v>
      </c>
      <c r="D6" s="3">
        <v>28129335</v>
      </c>
      <c r="E6" s="8">
        <v>145.87438647496643</v>
      </c>
      <c r="F6" s="8">
        <v>14.587445364588248</v>
      </c>
      <c r="G6" s="8">
        <v>2.5362232460027943</v>
      </c>
      <c r="H6" s="8">
        <v>0</v>
      </c>
      <c r="I6" s="8">
        <v>0</v>
      </c>
      <c r="J6" s="8">
        <v>17.123668610591043</v>
      </c>
      <c r="K6" s="8">
        <v>162.9980475972859</v>
      </c>
      <c r="L6" s="5">
        <v>0.11738639677863971</v>
      </c>
      <c r="M6" s="3">
        <v>955.7085641377587</v>
      </c>
      <c r="N6" s="4">
        <v>1.4032715668536067</v>
      </c>
    </row>
    <row r="7" spans="1:14" ht="12.75">
      <c r="A7">
        <v>1995</v>
      </c>
      <c r="B7" s="3">
        <v>11927712</v>
      </c>
      <c r="C7" s="7">
        <v>2.421576074271411</v>
      </c>
      <c r="D7" s="3">
        <v>28883862</v>
      </c>
      <c r="E7" s="8">
        <v>149.29516451252607</v>
      </c>
      <c r="F7" s="8">
        <v>14.929522499868613</v>
      </c>
      <c r="G7" s="8">
        <v>2.8571245770389013</v>
      </c>
      <c r="H7" s="8">
        <v>0</v>
      </c>
      <c r="I7" s="8">
        <v>0</v>
      </c>
      <c r="J7" s="8">
        <v>17.786647076907514</v>
      </c>
      <c r="K7" s="8">
        <v>167.0818053264484</v>
      </c>
      <c r="L7" s="5">
        <v>0.11913746258952138</v>
      </c>
      <c r="M7" s="3">
        <v>960.2852596719927</v>
      </c>
      <c r="N7" s="4">
        <v>1.3896279867283676</v>
      </c>
    </row>
    <row r="8" spans="1:14" ht="12.75">
      <c r="A8">
        <v>1996</v>
      </c>
      <c r="B8" s="3">
        <v>12836981</v>
      </c>
      <c r="C8" s="7">
        <v>2.4494287247133886</v>
      </c>
      <c r="D8" s="3">
        <v>31443270</v>
      </c>
      <c r="E8" s="8">
        <v>151.09059844766145</v>
      </c>
      <c r="F8" s="8">
        <v>5.15659863518012</v>
      </c>
      <c r="G8" s="8">
        <v>2.789865589679445</v>
      </c>
      <c r="H8" s="8">
        <v>0</v>
      </c>
      <c r="I8" s="8">
        <v>0</v>
      </c>
      <c r="J8" s="8">
        <v>7.9464642248595645</v>
      </c>
      <c r="K8" s="8">
        <v>159.03706119179083</v>
      </c>
      <c r="L8" s="5">
        <v>0.0525940350127891</v>
      </c>
      <c r="M8" s="3">
        <v>972.1796487133813</v>
      </c>
      <c r="N8" s="4">
        <v>1.3803866773398568</v>
      </c>
    </row>
    <row r="9" spans="1:14" ht="12.75">
      <c r="A9">
        <v>1997</v>
      </c>
      <c r="B9" s="3">
        <v>13359068</v>
      </c>
      <c r="C9" s="7">
        <v>2.506601358717539</v>
      </c>
      <c r="D9" s="3">
        <v>33485858</v>
      </c>
      <c r="E9" s="8">
        <v>152.76026196852115</v>
      </c>
      <c r="F9" s="8">
        <v>12.299546999557245</v>
      </c>
      <c r="G9" s="8">
        <v>3.1122647357580027</v>
      </c>
      <c r="H9" s="8">
        <v>0</v>
      </c>
      <c r="I9" s="8">
        <v>0.35022886377885254</v>
      </c>
      <c r="J9" s="8">
        <v>15.7620405990941</v>
      </c>
      <c r="K9" s="8">
        <v>168.52229895318794</v>
      </c>
      <c r="L9" s="5">
        <v>0.10318154993961805</v>
      </c>
      <c r="M9" s="3">
        <v>986.6707182476854</v>
      </c>
      <c r="N9" s="4">
        <v>1.3829053446980513</v>
      </c>
    </row>
    <row r="10" spans="1:14" ht="12.75">
      <c r="A10">
        <v>1998</v>
      </c>
      <c r="B10" s="3">
        <v>13877376</v>
      </c>
      <c r="C10" s="7">
        <v>2.4678405341182654</v>
      </c>
      <c r="D10" s="3">
        <v>34247151</v>
      </c>
      <c r="E10" s="8">
        <v>156.07989045757995</v>
      </c>
      <c r="F10" s="8">
        <v>13.653951593442036</v>
      </c>
      <c r="G10" s="8">
        <v>3.4343274569029116</v>
      </c>
      <c r="H10" s="8">
        <v>0</v>
      </c>
      <c r="I10" s="8">
        <v>1.7404377082344746</v>
      </c>
      <c r="J10" s="8">
        <v>18.82871675857942</v>
      </c>
      <c r="K10" s="8">
        <v>174.90860747044331</v>
      </c>
      <c r="L10" s="5">
        <v>0.12063512284240595</v>
      </c>
      <c r="M10" s="3">
        <v>991.1823484528684</v>
      </c>
      <c r="N10" s="4">
        <v>1.3866321026236605</v>
      </c>
    </row>
    <row r="11" spans="1:14" ht="12.75">
      <c r="A11">
        <v>1999</v>
      </c>
      <c r="B11" s="3">
        <v>15213136</v>
      </c>
      <c r="C11" s="7">
        <v>2.3555766542808794</v>
      </c>
      <c r="D11" s="3">
        <v>35835708</v>
      </c>
      <c r="E11" s="8">
        <v>159.03078496921285</v>
      </c>
      <c r="F11" s="8">
        <v>12.521593931946315</v>
      </c>
      <c r="G11" s="8">
        <v>3.460768599855764</v>
      </c>
      <c r="H11" s="8">
        <v>0</v>
      </c>
      <c r="I11" s="8">
        <v>2.847942700057719</v>
      </c>
      <c r="J11" s="8">
        <v>18.830305231859796</v>
      </c>
      <c r="K11" s="8">
        <v>177.8610905078253</v>
      </c>
      <c r="L11" s="5">
        <v>0.118406667209152</v>
      </c>
      <c r="M11" s="3">
        <v>1000.3196165958267</v>
      </c>
      <c r="N11" s="4">
        <v>1.379490116394519</v>
      </c>
    </row>
    <row r="12" spans="1:14" ht="12.75">
      <c r="A12">
        <v>2000</v>
      </c>
      <c r="B12" s="3">
        <v>16619411</v>
      </c>
      <c r="C12" s="7">
        <v>2.270681975432222</v>
      </c>
      <c r="D12" s="3">
        <v>37737397</v>
      </c>
      <c r="E12" s="8">
        <v>166.83462690564215</v>
      </c>
      <c r="F12" s="8">
        <v>12.512596555008816</v>
      </c>
      <c r="G12" s="8">
        <v>3.424645372334504</v>
      </c>
      <c r="H12" s="8">
        <v>0</v>
      </c>
      <c r="I12" s="8">
        <v>3.430796909495374</v>
      </c>
      <c r="J12" s="8">
        <v>19.368038836838693</v>
      </c>
      <c r="K12" s="8">
        <v>186.2026664425212</v>
      </c>
      <c r="L12" s="5">
        <v>0.1160912407458004</v>
      </c>
      <c r="M12" s="3">
        <v>1015.3751642435751</v>
      </c>
      <c r="N12" s="4">
        <v>1.3723187637981495</v>
      </c>
    </row>
    <row r="13" spans="1:14" ht="12.75">
      <c r="A13">
        <v>2001</v>
      </c>
      <c r="B13" s="3">
        <v>15750762</v>
      </c>
      <c r="C13" s="7">
        <v>2.2339407452160094</v>
      </c>
      <c r="D13" s="3">
        <v>35186269</v>
      </c>
      <c r="E13" s="8">
        <v>153.11267316532195</v>
      </c>
      <c r="F13" s="8">
        <v>11.48344999684394</v>
      </c>
      <c r="G13" s="8">
        <v>3.902166076528318</v>
      </c>
      <c r="H13" s="8">
        <v>0</v>
      </c>
      <c r="I13" s="8">
        <v>3.797321669711557</v>
      </c>
      <c r="J13" s="8">
        <v>19.182937743083816</v>
      </c>
      <c r="K13" s="8">
        <v>172.29561176264525</v>
      </c>
      <c r="L13" s="5">
        <v>0.12528641389711237</v>
      </c>
      <c r="M13" s="3">
        <v>1038.3631371658075</v>
      </c>
      <c r="N13" s="4">
        <v>1.3808442435314754</v>
      </c>
    </row>
    <row r="14" spans="1:14" ht="12.75">
      <c r="A14">
        <v>2002</v>
      </c>
      <c r="B14" s="3">
        <v>15695664</v>
      </c>
      <c r="C14" s="7">
        <v>2.131807357751797</v>
      </c>
      <c r="D14" s="3">
        <v>33460132</v>
      </c>
      <c r="E14" s="8">
        <v>144.89663562581285</v>
      </c>
      <c r="F14" s="8">
        <v>10.86724656881808</v>
      </c>
      <c r="G14" s="8">
        <v>4.597173226931681</v>
      </c>
      <c r="H14" s="8">
        <v>3.1505755424485473</v>
      </c>
      <c r="I14" s="8">
        <v>4.173740079686476</v>
      </c>
      <c r="J14" s="8">
        <v>22.788735417884784</v>
      </c>
      <c r="K14" s="8">
        <v>167.6853722453934</v>
      </c>
      <c r="L14" s="5">
        <v>0.15727580781609982</v>
      </c>
      <c r="M14" s="3">
        <v>1062.4067357833496</v>
      </c>
      <c r="N14" s="4">
        <v>1.3912466932288252</v>
      </c>
    </row>
    <row r="15" spans="1:14" ht="12.75">
      <c r="A15">
        <v>2003</v>
      </c>
      <c r="B15" s="3">
        <v>15607380</v>
      </c>
      <c r="C15" s="7">
        <v>2.189027498529542</v>
      </c>
      <c r="D15" s="3">
        <v>34164984</v>
      </c>
      <c r="E15" s="8">
        <v>147.0654428901884</v>
      </c>
      <c r="F15" s="8">
        <v>11.029907238782844</v>
      </c>
      <c r="G15" s="8">
        <v>4.87197964588539</v>
      </c>
      <c r="H15" s="8">
        <v>2.238383235282651</v>
      </c>
      <c r="I15" s="8">
        <v>4.160661073337543</v>
      </c>
      <c r="J15" s="8">
        <v>22.300931193288427</v>
      </c>
      <c r="K15" s="8">
        <v>169.36637528060896</v>
      </c>
      <c r="L15" s="5">
        <v>0.1516395065694679</v>
      </c>
      <c r="M15" s="3">
        <v>1081.0124455787832</v>
      </c>
      <c r="N15" s="4">
        <v>1.3868870244458478</v>
      </c>
    </row>
    <row r="16" spans="1:14" ht="12.75">
      <c r="A16">
        <v>2004</v>
      </c>
      <c r="B16" s="3">
        <v>16557252</v>
      </c>
      <c r="C16" s="7">
        <v>2.255700462854585</v>
      </c>
      <c r="D16" s="3">
        <v>37348201</v>
      </c>
      <c r="E16" s="8">
        <v>141.0424001425477</v>
      </c>
      <c r="F16" s="8">
        <v>10.57817899429212</v>
      </c>
      <c r="G16" s="8">
        <v>4.96565952400224</v>
      </c>
      <c r="H16" s="8">
        <v>3.349709066308174</v>
      </c>
      <c r="I16" s="8">
        <v>4.230250530674824</v>
      </c>
      <c r="J16" s="8">
        <v>23.12379811527736</v>
      </c>
      <c r="K16" s="8">
        <v>164.166199348397</v>
      </c>
      <c r="L16" s="5">
        <v>0.16394926697154025</v>
      </c>
      <c r="M16" s="3">
        <v>1094.1018738225168</v>
      </c>
      <c r="N16" s="4">
        <v>1.3645969453789755</v>
      </c>
    </row>
    <row r="17" spans="1:14" ht="12.75">
      <c r="A17">
        <v>2005</v>
      </c>
      <c r="B17" s="3">
        <v>17951484</v>
      </c>
      <c r="C17" s="7">
        <v>2.2119395254453615</v>
      </c>
      <c r="D17" s="3">
        <v>39707597</v>
      </c>
      <c r="E17" s="8">
        <v>143.5609261889633</v>
      </c>
      <c r="F17" s="8">
        <v>10.76706857602841</v>
      </c>
      <c r="G17" s="8">
        <v>5.099903204046823</v>
      </c>
      <c r="H17" s="8">
        <v>3.3181426214233007</v>
      </c>
      <c r="I17" s="8">
        <v>4.3213785613871325</v>
      </c>
      <c r="J17" s="8">
        <v>23.506492962885666</v>
      </c>
      <c r="K17" s="8">
        <v>167.06742021205667</v>
      </c>
      <c r="L17" s="5">
        <v>0.16373879430079077</v>
      </c>
      <c r="M17" s="3">
        <v>1086.3594366589346</v>
      </c>
      <c r="N17" s="4">
        <v>1.3504308004334789</v>
      </c>
    </row>
    <row r="18" spans="1:14" ht="12.75">
      <c r="A18">
        <v>2006</v>
      </c>
      <c r="B18" s="3">
        <v>18130972</v>
      </c>
      <c r="C18" s="7">
        <v>2.232199740863314</v>
      </c>
      <c r="D18" s="3">
        <v>40471951</v>
      </c>
      <c r="E18" s="8">
        <v>156.81575119273344</v>
      </c>
      <c r="F18" s="8">
        <v>11.761180782535044</v>
      </c>
      <c r="G18" s="8">
        <v>5.205875422215252</v>
      </c>
      <c r="H18" s="8">
        <v>3.2852554476555875</v>
      </c>
      <c r="I18" s="8">
        <v>4.4106100172932114</v>
      </c>
      <c r="J18" s="8">
        <v>24.662921669699095</v>
      </c>
      <c r="K18" s="8">
        <v>181.47867362954653</v>
      </c>
      <c r="L18" s="5">
        <v>0.15727324252898092</v>
      </c>
      <c r="M18" s="3">
        <v>1080.0083716744962</v>
      </c>
      <c r="N18" s="4">
        <v>1.336548490088852</v>
      </c>
    </row>
    <row r="19" spans="1:14" ht="12.75">
      <c r="A19">
        <v>2007</v>
      </c>
      <c r="B19" s="3">
        <v>18280894</v>
      </c>
      <c r="C19" s="7">
        <v>2.2247157059167892</v>
      </c>
      <c r="D19" s="3">
        <v>40669792</v>
      </c>
      <c r="E19" s="8">
        <v>156.8103842424692</v>
      </c>
      <c r="F19" s="8">
        <v>11.760777734791462</v>
      </c>
      <c r="G19" s="8">
        <v>5.352147663513991</v>
      </c>
      <c r="H19" s="8">
        <v>3.2760329214371198</v>
      </c>
      <c r="I19" s="8">
        <v>4.533857478297406</v>
      </c>
      <c r="J19" s="8">
        <v>24.92281579803998</v>
      </c>
      <c r="K19" s="8">
        <v>181.73320131610214</v>
      </c>
      <c r="L19" s="5">
        <v>0.1589360036227122</v>
      </c>
      <c r="M19" s="3">
        <v>1082.1861390390195</v>
      </c>
      <c r="N19" s="4">
        <v>1.333487493616884</v>
      </c>
    </row>
    <row r="20" spans="1:14" ht="12.75">
      <c r="A20">
        <v>2008</v>
      </c>
      <c r="B20" s="3">
        <v>18644868</v>
      </c>
      <c r="C20" s="7">
        <v>2.0835571482726505</v>
      </c>
      <c r="D20" s="3">
        <v>38847648</v>
      </c>
      <c r="E20" s="8">
        <v>167.398323155806</v>
      </c>
      <c r="F20" s="8">
        <v>12.554873467261132</v>
      </c>
      <c r="G20" s="8">
        <v>5.469979786083832</v>
      </c>
      <c r="H20" s="8">
        <v>3.2898419616034413</v>
      </c>
      <c r="I20" s="8">
        <v>4.686547149521124</v>
      </c>
      <c r="J20" s="8">
        <v>26.001242364469533</v>
      </c>
      <c r="K20" s="8">
        <v>193.39956641467717</v>
      </c>
      <c r="L20" s="5">
        <v>0.15532558435647456</v>
      </c>
      <c r="M20" s="3">
        <v>1088.1860696688768</v>
      </c>
      <c r="N20" s="4">
        <v>1.3390134712917499</v>
      </c>
    </row>
    <row r="21" spans="1:14" ht="12.75">
      <c r="A21">
        <v>2009</v>
      </c>
      <c r="B21" s="3">
        <v>17972103</v>
      </c>
      <c r="C21" s="7">
        <v>2.059715660432171</v>
      </c>
      <c r="D21" s="3">
        <v>37017422</v>
      </c>
      <c r="E21" s="8">
        <v>149.65218711966492</v>
      </c>
      <c r="F21" s="8">
        <v>11.223912831106933</v>
      </c>
      <c r="G21" s="8">
        <v>5.626813558221316</v>
      </c>
      <c r="H21" s="8">
        <v>3.321623666823692</v>
      </c>
      <c r="I21" s="8">
        <v>4.873868482791697</v>
      </c>
      <c r="J21" s="8">
        <v>25.046218538943638</v>
      </c>
      <c r="K21" s="8">
        <v>174.698406709954</v>
      </c>
      <c r="L21" s="5">
        <v>0.167362863323315</v>
      </c>
      <c r="M21" s="3">
        <v>1098.2464231571826</v>
      </c>
      <c r="N21" s="4">
        <v>1.353852356331027</v>
      </c>
    </row>
    <row r="22" spans="1:14" ht="12.75">
      <c r="A22">
        <v>2010</v>
      </c>
      <c r="B22" s="3">
        <v>19730453</v>
      </c>
      <c r="C22" s="7">
        <v>1.9184894031576467</v>
      </c>
      <c r="D22" s="3">
        <v>37852665</v>
      </c>
      <c r="E22" s="8">
        <v>165.4472110079066</v>
      </c>
      <c r="F22" s="8">
        <v>12.408539798859604</v>
      </c>
      <c r="G22" s="8">
        <v>5.673096689493329</v>
      </c>
      <c r="H22" s="8">
        <v>3.328484269205352</v>
      </c>
      <c r="I22" s="8">
        <v>5.017749659105903</v>
      </c>
      <c r="J22" s="8">
        <v>26.427870416664188</v>
      </c>
      <c r="K22" s="8">
        <v>191.87508252879948</v>
      </c>
      <c r="L22" s="5">
        <v>0.15973596808108914</v>
      </c>
      <c r="M22" s="3">
        <v>1101.0324293679191</v>
      </c>
      <c r="N22" s="4">
        <v>1.3561485565151092</v>
      </c>
    </row>
    <row r="23" spans="1:14" ht="12.75">
      <c r="A23">
        <v>2011</v>
      </c>
      <c r="B23" s="3">
        <v>20535075</v>
      </c>
      <c r="C23" s="7">
        <v>1.8626477867745797</v>
      </c>
      <c r="D23" s="3">
        <v>38249612</v>
      </c>
      <c r="E23" s="8">
        <v>182.08183378426165</v>
      </c>
      <c r="F23" s="8">
        <v>13.037738610551134</v>
      </c>
      <c r="G23" s="8">
        <v>5.713015328900592</v>
      </c>
      <c r="H23" s="8">
        <v>3.3244470558289585</v>
      </c>
      <c r="I23" s="8">
        <v>4.784520082870384</v>
      </c>
      <c r="J23" s="8">
        <v>26.85972107815107</v>
      </c>
      <c r="K23" s="8">
        <v>208.94155574127132</v>
      </c>
      <c r="L23" s="5">
        <v>0.14751455716321277</v>
      </c>
      <c r="M23" s="3">
        <v>1106.048335366121</v>
      </c>
      <c r="N23" s="4">
        <v>1.3543359080348318</v>
      </c>
    </row>
  </sheetData>
  <printOptions/>
  <pageMargins left="0.75" right="0.75" top="1" bottom="1" header="0.5" footer="0.5"/>
  <pageSetup fitToHeight="1" fitToWidth="1" horizontalDpi="600" verticalDpi="600" orientation="landscape" scale="89" r:id="rId1"/>
  <headerFooter alignWithMargins="0">
    <oddHeader>&amp;CMIT/DWC Ticket Tax Project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workbookViewId="0" topLeftCell="A1">
      <selection activeCell="A1" sqref="A1"/>
    </sheetView>
  </sheetViews>
  <sheetFormatPr defaultColWidth="9.140625" defaultRowHeight="12.75"/>
  <cols>
    <col min="2" max="7" width="10.7109375" style="0" customWidth="1"/>
    <col min="8" max="8" width="13.8515625" style="0" bestFit="1" customWidth="1"/>
    <col min="9" max="9" width="9.8515625" style="0" bestFit="1" customWidth="1"/>
  </cols>
  <sheetData>
    <row r="1" spans="1:6" ht="12.75">
      <c r="A1" s="9" t="s">
        <v>51</v>
      </c>
      <c r="B1" s="9"/>
      <c r="C1" s="9"/>
      <c r="D1" s="9"/>
      <c r="E1" s="9"/>
      <c r="F1" s="9"/>
    </row>
    <row r="2" spans="1:6" ht="12.75">
      <c r="A2" s="9" t="s">
        <v>41</v>
      </c>
      <c r="B2" s="9"/>
      <c r="C2" s="9"/>
      <c r="D2" s="9"/>
      <c r="E2" s="9"/>
      <c r="F2" s="9"/>
    </row>
    <row r="3" spans="1:6" ht="12.75">
      <c r="A3" s="9"/>
      <c r="B3" s="9"/>
      <c r="C3" s="9"/>
      <c r="D3" s="9"/>
      <c r="E3" s="9"/>
      <c r="F3" s="9"/>
    </row>
    <row r="4" spans="1:6" ht="12.75">
      <c r="A4" s="9"/>
      <c r="B4" s="16" t="s">
        <v>40</v>
      </c>
      <c r="C4" s="16"/>
      <c r="D4" s="16"/>
      <c r="E4" s="16"/>
      <c r="F4" s="17"/>
    </row>
    <row r="5" spans="1:20" ht="38.25">
      <c r="A5" s="2" t="s">
        <v>1</v>
      </c>
      <c r="B5" s="21" t="s">
        <v>4</v>
      </c>
      <c r="C5" s="21" t="s">
        <v>43</v>
      </c>
      <c r="D5" s="21" t="s">
        <v>6</v>
      </c>
      <c r="E5" s="21" t="s">
        <v>44</v>
      </c>
      <c r="F5" s="21" t="s">
        <v>9</v>
      </c>
      <c r="G5" s="3" t="s">
        <v>0</v>
      </c>
      <c r="H5" s="4" t="s">
        <v>14</v>
      </c>
      <c r="I5" s="3" t="s">
        <v>13</v>
      </c>
      <c r="J5" s="2" t="s">
        <v>4</v>
      </c>
      <c r="K5" s="2" t="s">
        <v>5</v>
      </c>
      <c r="L5" s="2" t="s">
        <v>6</v>
      </c>
      <c r="M5" s="2" t="s">
        <v>15</v>
      </c>
      <c r="N5" s="2" t="s">
        <v>7</v>
      </c>
      <c r="O5" s="2" t="s">
        <v>9</v>
      </c>
      <c r="P5" s="2" t="s">
        <v>8</v>
      </c>
      <c r="Q5" s="5" t="s">
        <v>3</v>
      </c>
      <c r="R5" s="3" t="s">
        <v>11</v>
      </c>
      <c r="S5" s="4" t="s">
        <v>12</v>
      </c>
      <c r="T5" t="s">
        <v>42</v>
      </c>
    </row>
    <row r="6" spans="1:20" ht="12.75">
      <c r="A6">
        <v>1993</v>
      </c>
      <c r="B6" s="18">
        <f>2*J6</f>
        <v>500.4994308358034</v>
      </c>
      <c r="C6" s="18">
        <f aca="true" t="shared" si="0" ref="C6:C21">2*(K6+N6)</f>
        <v>50.04996326880436</v>
      </c>
      <c r="D6" s="18">
        <f>2*L6</f>
        <v>5.148303479907915</v>
      </c>
      <c r="E6" s="18">
        <f>2*M6</f>
        <v>0</v>
      </c>
      <c r="F6" s="18">
        <f>2*O6</f>
        <v>55.198266748712285</v>
      </c>
      <c r="G6" s="3">
        <v>11541455</v>
      </c>
      <c r="H6" s="7">
        <v>2.1591793235774865</v>
      </c>
      <c r="I6" s="3">
        <v>24920071</v>
      </c>
      <c r="J6" s="8">
        <v>250.2497154179017</v>
      </c>
      <c r="K6" s="8">
        <v>25.02498163440218</v>
      </c>
      <c r="L6" s="8">
        <v>2.5741517399539573</v>
      </c>
      <c r="M6" s="8">
        <v>0</v>
      </c>
      <c r="N6" s="8">
        <v>0</v>
      </c>
      <c r="O6" s="8">
        <v>27.599133374356143</v>
      </c>
      <c r="P6" s="8">
        <v>277.8488375374816</v>
      </c>
      <c r="Q6" s="5">
        <v>0.11028637266686707</v>
      </c>
      <c r="R6" s="3">
        <v>976.736356489514</v>
      </c>
      <c r="S6" s="4">
        <v>1.414737341639195</v>
      </c>
      <c r="T6" s="7">
        <v>144.5</v>
      </c>
    </row>
    <row r="7" spans="1:20" ht="12.75">
      <c r="A7">
        <v>1994</v>
      </c>
      <c r="B7" s="18">
        <f aca="true" t="shared" si="1" ref="B7:B18">2*J7</f>
        <v>442.66898643227626</v>
      </c>
      <c r="C7" s="18">
        <f t="shared" si="0"/>
        <v>44.266919026848115</v>
      </c>
      <c r="D7" s="18">
        <f aca="true" t="shared" si="2" ref="D7:D21">2*L7</f>
        <v>7.696398256089343</v>
      </c>
      <c r="E7" s="18">
        <f aca="true" t="shared" si="3" ref="E7:E21">2*M7</f>
        <v>0</v>
      </c>
      <c r="F7" s="18">
        <f aca="true" t="shared" si="4" ref="F7:F18">2*O7</f>
        <v>51.96331728293746</v>
      </c>
      <c r="G7" s="3">
        <v>10978140</v>
      </c>
      <c r="H7" s="7">
        <v>2.562304270122261</v>
      </c>
      <c r="I7" s="3">
        <v>28129335</v>
      </c>
      <c r="J7" s="8">
        <v>221.33449321613813</v>
      </c>
      <c r="K7" s="8">
        <v>22.133459513424057</v>
      </c>
      <c r="L7" s="8">
        <v>3.8481991280446715</v>
      </c>
      <c r="M7" s="8">
        <v>0</v>
      </c>
      <c r="N7" s="8">
        <v>0</v>
      </c>
      <c r="O7" s="8">
        <v>25.98165864146873</v>
      </c>
      <c r="P7" s="8">
        <v>247.316140495689</v>
      </c>
      <c r="Q7" s="5">
        <v>0.11738639677863971</v>
      </c>
      <c r="R7" s="3">
        <v>955.7085641377587</v>
      </c>
      <c r="S7" s="4">
        <v>1.4032715668536067</v>
      </c>
      <c r="T7" s="7">
        <v>148.25</v>
      </c>
    </row>
    <row r="8" spans="1:20" ht="12.75">
      <c r="A8">
        <v>1995</v>
      </c>
      <c r="B8" s="18">
        <f t="shared" si="1"/>
        <v>440.8573023995157</v>
      </c>
      <c r="C8" s="18">
        <f t="shared" si="0"/>
        <v>44.08574810105607</v>
      </c>
      <c r="D8" s="18">
        <f t="shared" si="2"/>
        <v>8.436872270883539</v>
      </c>
      <c r="E8" s="18">
        <f t="shared" si="3"/>
        <v>0</v>
      </c>
      <c r="F8" s="18">
        <f t="shared" si="4"/>
        <v>52.52262037193961</v>
      </c>
      <c r="G8" s="3">
        <v>11927712</v>
      </c>
      <c r="H8" s="7">
        <v>2.421576074271411</v>
      </c>
      <c r="I8" s="3">
        <v>28883862</v>
      </c>
      <c r="J8" s="8">
        <v>220.42865119975784</v>
      </c>
      <c r="K8" s="8">
        <v>22.042874050528035</v>
      </c>
      <c r="L8" s="8">
        <v>4.218436135441769</v>
      </c>
      <c r="M8" s="8">
        <v>0</v>
      </c>
      <c r="N8" s="8">
        <v>0</v>
      </c>
      <c r="O8" s="8">
        <v>26.261310185969805</v>
      </c>
      <c r="P8" s="8">
        <v>246.68995213866742</v>
      </c>
      <c r="Q8" s="5">
        <v>0.11913746258952138</v>
      </c>
      <c r="R8" s="3">
        <v>960.2852596719927</v>
      </c>
      <c r="S8" s="4">
        <v>1.3896279867283676</v>
      </c>
      <c r="T8" s="7">
        <v>152.35</v>
      </c>
    </row>
    <row r="9" spans="1:20" ht="12.75">
      <c r="A9">
        <v>1996</v>
      </c>
      <c r="B9" s="18">
        <f t="shared" si="1"/>
        <v>433.3588539906729</v>
      </c>
      <c r="C9" s="18">
        <f t="shared" si="0"/>
        <v>14.790183492493224</v>
      </c>
      <c r="D9" s="18">
        <f t="shared" si="2"/>
        <v>8.001907247394387</v>
      </c>
      <c r="E9" s="18">
        <f t="shared" si="3"/>
        <v>0</v>
      </c>
      <c r="F9" s="18">
        <f t="shared" si="4"/>
        <v>22.792090739887612</v>
      </c>
      <c r="G9" s="3">
        <v>12836981</v>
      </c>
      <c r="H9" s="7">
        <v>2.4494287247133886</v>
      </c>
      <c r="I9" s="3">
        <v>31443270</v>
      </c>
      <c r="J9" s="8">
        <v>216.67942699533646</v>
      </c>
      <c r="K9" s="8">
        <v>7.395091746246612</v>
      </c>
      <c r="L9" s="8">
        <v>4.000953623697193</v>
      </c>
      <c r="M9" s="8">
        <v>0</v>
      </c>
      <c r="N9" s="8">
        <v>0</v>
      </c>
      <c r="O9" s="8">
        <v>11.396045369943806</v>
      </c>
      <c r="P9" s="8">
        <v>228.07547024176117</v>
      </c>
      <c r="Q9" s="5">
        <v>0.0525940350127891</v>
      </c>
      <c r="R9" s="3">
        <v>972.1796487133813</v>
      </c>
      <c r="S9" s="4">
        <v>1.3803866773398568</v>
      </c>
      <c r="T9" s="7">
        <v>156.85</v>
      </c>
    </row>
    <row r="10" spans="1:20" ht="12.75">
      <c r="A10">
        <v>1997</v>
      </c>
      <c r="B10" s="18">
        <f t="shared" si="1"/>
        <v>428.0503340633719</v>
      </c>
      <c r="C10" s="18">
        <f t="shared" si="0"/>
        <v>35.44600352442178</v>
      </c>
      <c r="D10" s="18">
        <f t="shared" si="2"/>
        <v>8.720893396408213</v>
      </c>
      <c r="E10" s="18">
        <f t="shared" si="3"/>
        <v>0</v>
      </c>
      <c r="F10" s="18">
        <f t="shared" si="4"/>
        <v>44.16689692083</v>
      </c>
      <c r="G10" s="3">
        <v>13359068</v>
      </c>
      <c r="H10" s="7">
        <v>2.506601358717539</v>
      </c>
      <c r="I10" s="3">
        <v>33485858</v>
      </c>
      <c r="J10" s="8">
        <v>214.02516703168595</v>
      </c>
      <c r="K10" s="8">
        <v>17.232312690958626</v>
      </c>
      <c r="L10" s="8">
        <v>4.360446698204107</v>
      </c>
      <c r="M10" s="8">
        <v>0</v>
      </c>
      <c r="N10" s="8">
        <v>0.4906890712522661</v>
      </c>
      <c r="O10" s="8">
        <v>22.083448460415</v>
      </c>
      <c r="P10" s="8">
        <v>236.10861042809805</v>
      </c>
      <c r="Q10" s="5">
        <v>0.10318154993961805</v>
      </c>
      <c r="R10" s="3">
        <v>986.6707182476854</v>
      </c>
      <c r="S10" s="4">
        <v>1.3829053446980513</v>
      </c>
      <c r="T10" s="7">
        <v>160.55</v>
      </c>
    </row>
    <row r="11" spans="1:20" ht="12.75">
      <c r="A11">
        <v>1998</v>
      </c>
      <c r="B11" s="18">
        <f t="shared" si="1"/>
        <v>430.7785825722402</v>
      </c>
      <c r="C11" s="18">
        <f t="shared" si="0"/>
        <v>42.48832558441488</v>
      </c>
      <c r="D11" s="18">
        <f t="shared" si="2"/>
        <v>9.478701642064836</v>
      </c>
      <c r="E11" s="18">
        <f t="shared" si="3"/>
        <v>0</v>
      </c>
      <c r="F11" s="18">
        <f t="shared" si="4"/>
        <v>51.96702722647972</v>
      </c>
      <c r="G11" s="3">
        <v>13877376</v>
      </c>
      <c r="H11" s="7">
        <v>2.4678405341182654</v>
      </c>
      <c r="I11" s="3">
        <v>34247151</v>
      </c>
      <c r="J11" s="8">
        <v>215.3892912861201</v>
      </c>
      <c r="K11" s="8">
        <v>18.84236943237582</v>
      </c>
      <c r="L11" s="8">
        <v>4.739350821032418</v>
      </c>
      <c r="M11" s="8">
        <v>0</v>
      </c>
      <c r="N11" s="8">
        <v>2.401793359831623</v>
      </c>
      <c r="O11" s="8">
        <v>25.98351361323986</v>
      </c>
      <c r="P11" s="8">
        <v>241.37280525027023</v>
      </c>
      <c r="Q11" s="5">
        <v>0.12063512284240595</v>
      </c>
      <c r="R11" s="3">
        <v>991.1823484528684</v>
      </c>
      <c r="S11" s="4">
        <v>1.3866321026236605</v>
      </c>
      <c r="T11" s="7">
        <v>163</v>
      </c>
    </row>
    <row r="12" spans="1:20" ht="12.75">
      <c r="A12">
        <v>1999</v>
      </c>
      <c r="B12" s="18">
        <f t="shared" si="1"/>
        <v>429.43848427598766</v>
      </c>
      <c r="C12" s="18">
        <f t="shared" si="0"/>
        <v>41.503099645454455</v>
      </c>
      <c r="D12" s="18">
        <f t="shared" si="2"/>
        <v>9.345280049015075</v>
      </c>
      <c r="E12" s="18">
        <f t="shared" si="3"/>
        <v>0</v>
      </c>
      <c r="F12" s="18">
        <f t="shared" si="4"/>
        <v>50.84837969446952</v>
      </c>
      <c r="G12" s="3">
        <v>15213136</v>
      </c>
      <c r="H12" s="7">
        <v>2.3555766542808794</v>
      </c>
      <c r="I12" s="3">
        <v>35835708</v>
      </c>
      <c r="J12" s="8">
        <v>214.71924213799383</v>
      </c>
      <c r="K12" s="8">
        <v>16.906331437323367</v>
      </c>
      <c r="L12" s="8">
        <v>4.672640024507538</v>
      </c>
      <c r="M12" s="8">
        <v>0</v>
      </c>
      <c r="N12" s="8">
        <v>3.8452183854038613</v>
      </c>
      <c r="O12" s="8">
        <v>25.42418984723476</v>
      </c>
      <c r="P12" s="8">
        <v>240.1434323993981</v>
      </c>
      <c r="Q12" s="5">
        <v>0.118406667209152</v>
      </c>
      <c r="R12" s="3">
        <v>1000.3196165958267</v>
      </c>
      <c r="S12" s="4">
        <v>1.379490116394519</v>
      </c>
      <c r="T12" s="7">
        <v>166.6</v>
      </c>
    </row>
    <row r="13" spans="1:20" ht="12.75">
      <c r="A13">
        <v>2000</v>
      </c>
      <c r="B13" s="18">
        <f t="shared" si="1"/>
        <v>435.86079142309234</v>
      </c>
      <c r="C13" s="18">
        <f t="shared" si="0"/>
        <v>41.65262465170858</v>
      </c>
      <c r="D13" s="18">
        <f t="shared" si="2"/>
        <v>8.946995417044729</v>
      </c>
      <c r="E13" s="18">
        <f t="shared" si="3"/>
        <v>0</v>
      </c>
      <c r="F13" s="18">
        <f t="shared" si="4"/>
        <v>50.5996200687533</v>
      </c>
      <c r="G13" s="3">
        <v>16619411</v>
      </c>
      <c r="H13" s="7">
        <v>2.270681975432222</v>
      </c>
      <c r="I13" s="3">
        <v>37737397</v>
      </c>
      <c r="J13" s="8">
        <v>217.93039571154617</v>
      </c>
      <c r="K13" s="8">
        <v>16.344779073676705</v>
      </c>
      <c r="L13" s="8">
        <v>4.473497708522364</v>
      </c>
      <c r="M13" s="8">
        <v>0</v>
      </c>
      <c r="N13" s="8">
        <v>4.481533252177584</v>
      </c>
      <c r="O13" s="8">
        <v>25.29981003437665</v>
      </c>
      <c r="P13" s="8">
        <v>243.2302066603617</v>
      </c>
      <c r="Q13" s="5">
        <v>0.1160912407458004</v>
      </c>
      <c r="R13" s="3">
        <v>1015.3751642435751</v>
      </c>
      <c r="S13" s="4">
        <v>1.3723187637981495</v>
      </c>
      <c r="T13" s="7">
        <v>172.2</v>
      </c>
    </row>
    <row r="14" spans="1:20" ht="12.75">
      <c r="A14">
        <v>2001</v>
      </c>
      <c r="B14" s="18">
        <f t="shared" si="1"/>
        <v>389.054070478784</v>
      </c>
      <c r="C14" s="18">
        <f t="shared" si="0"/>
        <v>38.82791864335868</v>
      </c>
      <c r="D14" s="18">
        <f t="shared" si="2"/>
        <v>9.91527065900258</v>
      </c>
      <c r="E14" s="18">
        <f t="shared" si="3"/>
        <v>0</v>
      </c>
      <c r="F14" s="18">
        <f t="shared" si="4"/>
        <v>48.74318930236126</v>
      </c>
      <c r="G14" s="3">
        <v>15750762</v>
      </c>
      <c r="H14" s="7">
        <v>2.2339407452160094</v>
      </c>
      <c r="I14" s="3">
        <v>35186269</v>
      </c>
      <c r="J14" s="8">
        <v>194.527035239392</v>
      </c>
      <c r="K14" s="8">
        <v>14.589527019712392</v>
      </c>
      <c r="L14" s="8">
        <v>4.95763532950129</v>
      </c>
      <c r="M14" s="8">
        <v>0</v>
      </c>
      <c r="N14" s="8">
        <v>4.824432301966947</v>
      </c>
      <c r="O14" s="8">
        <v>24.37159465118063</v>
      </c>
      <c r="P14" s="8">
        <v>218.8986309758693</v>
      </c>
      <c r="Q14" s="5">
        <v>0.12528641389711237</v>
      </c>
      <c r="R14" s="3">
        <v>1038.3631371658075</v>
      </c>
      <c r="S14" s="4">
        <v>1.3808442435314754</v>
      </c>
      <c r="T14" s="7">
        <v>177.05</v>
      </c>
    </row>
    <row r="15" spans="1:20" ht="12.75">
      <c r="A15">
        <v>2002</v>
      </c>
      <c r="B15" s="18">
        <f t="shared" si="1"/>
        <v>362.344683947023</v>
      </c>
      <c r="C15" s="18">
        <f t="shared" si="0"/>
        <v>37.61316837941041</v>
      </c>
      <c r="D15" s="18">
        <f t="shared" si="2"/>
        <v>11.496203985467321</v>
      </c>
      <c r="E15" s="18">
        <f t="shared" si="3"/>
        <v>7.878680510759687</v>
      </c>
      <c r="F15" s="18">
        <f t="shared" si="4"/>
        <v>56.988052875637415</v>
      </c>
      <c r="G15" s="3">
        <v>15695664</v>
      </c>
      <c r="H15" s="7">
        <v>2.131807357751797</v>
      </c>
      <c r="I15" s="3">
        <v>33460132</v>
      </c>
      <c r="J15" s="8">
        <v>181.1723419735115</v>
      </c>
      <c r="K15" s="8">
        <v>13.58792426872357</v>
      </c>
      <c r="L15" s="8">
        <v>5.748101992733661</v>
      </c>
      <c r="M15" s="8">
        <v>3.9393402553798436</v>
      </c>
      <c r="N15" s="8">
        <v>5.218659920981636</v>
      </c>
      <c r="O15" s="8">
        <v>28.494026437818707</v>
      </c>
      <c r="P15" s="8">
        <v>209.66636991387745</v>
      </c>
      <c r="Q15" s="5">
        <v>0.15727580781609982</v>
      </c>
      <c r="R15" s="3">
        <v>1062.4067357833496</v>
      </c>
      <c r="S15" s="4">
        <v>1.3912466932288252</v>
      </c>
      <c r="T15" s="7">
        <v>179.9</v>
      </c>
    </row>
    <row r="16" spans="1:20" ht="12.75">
      <c r="A16">
        <v>2003</v>
      </c>
      <c r="B16" s="18">
        <f t="shared" si="1"/>
        <v>359.671146053559</v>
      </c>
      <c r="C16" s="18">
        <f t="shared" si="0"/>
        <v>37.150869753303056</v>
      </c>
      <c r="D16" s="18">
        <f t="shared" si="2"/>
        <v>11.915175097209175</v>
      </c>
      <c r="E16" s="18">
        <f t="shared" si="3"/>
        <v>5.474310264324482</v>
      </c>
      <c r="F16" s="18">
        <f t="shared" si="4"/>
        <v>54.540355114836714</v>
      </c>
      <c r="G16" s="3">
        <v>15607380</v>
      </c>
      <c r="H16" s="7">
        <v>2.189027498529542</v>
      </c>
      <c r="I16" s="3">
        <v>34164984</v>
      </c>
      <c r="J16" s="8">
        <v>179.8355730267795</v>
      </c>
      <c r="K16" s="8">
        <v>13.487666781106684</v>
      </c>
      <c r="L16" s="8">
        <v>5.957587548604588</v>
      </c>
      <c r="M16" s="8">
        <v>2.737155132162241</v>
      </c>
      <c r="N16" s="8">
        <v>5.087768095544843</v>
      </c>
      <c r="O16" s="8">
        <v>27.270177557418357</v>
      </c>
      <c r="P16" s="8">
        <v>207.10575204808322</v>
      </c>
      <c r="Q16" s="5">
        <v>0.1516395065694679</v>
      </c>
      <c r="R16" s="3">
        <v>1081.0124455787832</v>
      </c>
      <c r="S16" s="4">
        <v>1.3868870244458478</v>
      </c>
      <c r="T16" s="7">
        <v>183.95</v>
      </c>
    </row>
    <row r="17" spans="1:20" ht="12.75">
      <c r="A17">
        <v>2004</v>
      </c>
      <c r="B17" s="18">
        <f t="shared" si="1"/>
        <v>335.9019210763848</v>
      </c>
      <c r="C17" s="18">
        <f t="shared" si="0"/>
        <v>35.26726658461132</v>
      </c>
      <c r="D17" s="18">
        <f t="shared" si="2"/>
        <v>11.826050689989835</v>
      </c>
      <c r="E17" s="18">
        <f t="shared" si="3"/>
        <v>7.9775564602042826</v>
      </c>
      <c r="F17" s="18">
        <f t="shared" si="4"/>
        <v>55.070873734805446</v>
      </c>
      <c r="G17" s="3">
        <v>16557252</v>
      </c>
      <c r="H17" s="7">
        <v>2.255700462854585</v>
      </c>
      <c r="I17" s="3">
        <v>37348201</v>
      </c>
      <c r="J17" s="8">
        <v>167.9509605381924</v>
      </c>
      <c r="K17" s="8">
        <v>12.596320830053337</v>
      </c>
      <c r="L17" s="8">
        <v>5.913025344994917</v>
      </c>
      <c r="M17" s="8">
        <v>3.9887782301021413</v>
      </c>
      <c r="N17" s="8">
        <v>5.037312462252325</v>
      </c>
      <c r="O17" s="8">
        <v>27.535436867402723</v>
      </c>
      <c r="P17" s="8">
        <v>195.48639870423014</v>
      </c>
      <c r="Q17" s="5">
        <v>0.16394926697154025</v>
      </c>
      <c r="R17" s="3">
        <v>1094.1018738225168</v>
      </c>
      <c r="S17" s="4">
        <v>1.3645969453789755</v>
      </c>
      <c r="T17" s="7">
        <v>188.9</v>
      </c>
    </row>
    <row r="18" spans="1:20" ht="12.75">
      <c r="A18">
        <v>2005</v>
      </c>
      <c r="B18" s="18">
        <f t="shared" si="1"/>
        <v>330.6958645777697</v>
      </c>
      <c r="C18" s="18">
        <f t="shared" si="0"/>
        <v>34.7565817782193</v>
      </c>
      <c r="D18" s="18">
        <f t="shared" si="2"/>
        <v>11.747743234153491</v>
      </c>
      <c r="E18" s="18">
        <f t="shared" si="3"/>
        <v>7.643417133848806</v>
      </c>
      <c r="F18" s="18">
        <f t="shared" si="4"/>
        <v>54.147742146221596</v>
      </c>
      <c r="G18" s="3">
        <v>17951484</v>
      </c>
      <c r="H18" s="7">
        <v>2.2119395254453615</v>
      </c>
      <c r="I18" s="3">
        <v>39707597</v>
      </c>
      <c r="J18" s="8">
        <v>165.34793228888486</v>
      </c>
      <c r="K18" s="8">
        <v>12.401093898736583</v>
      </c>
      <c r="L18" s="8">
        <v>5.8738716170767455</v>
      </c>
      <c r="M18" s="8">
        <v>3.821708566924403</v>
      </c>
      <c r="N18" s="8">
        <v>4.977196990373068</v>
      </c>
      <c r="O18" s="8">
        <v>27.073871073110798</v>
      </c>
      <c r="P18" s="8">
        <v>192.421804583102</v>
      </c>
      <c r="Q18" s="5">
        <v>0.16373879430079077</v>
      </c>
      <c r="R18" s="3">
        <v>1086.3594366589346</v>
      </c>
      <c r="S18" s="4">
        <v>1.3504308004334789</v>
      </c>
      <c r="T18" s="7">
        <v>195.3</v>
      </c>
    </row>
    <row r="19" spans="1:20" ht="12.75">
      <c r="A19">
        <v>2006</v>
      </c>
      <c r="B19" s="18">
        <f>2*J19</f>
        <v>349.9402604914908</v>
      </c>
      <c r="C19" s="18">
        <f t="shared" si="0"/>
        <v>36.0879608206604</v>
      </c>
      <c r="D19" s="18">
        <f t="shared" si="2"/>
        <v>11.61710725791346</v>
      </c>
      <c r="E19" s="18">
        <f t="shared" si="3"/>
        <v>7.331171380359129</v>
      </c>
      <c r="F19" s="18">
        <f>2*O19</f>
        <v>55.036239458933</v>
      </c>
      <c r="G19" s="3">
        <v>18130972</v>
      </c>
      <c r="H19" s="7">
        <v>2.232199740863314</v>
      </c>
      <c r="I19" s="3">
        <v>40471951</v>
      </c>
      <c r="J19" s="8">
        <v>174.9701302457454</v>
      </c>
      <c r="K19" s="8">
        <v>13.122759147036957</v>
      </c>
      <c r="L19" s="8">
        <v>5.80855362895673</v>
      </c>
      <c r="M19" s="8">
        <v>3.6655856901795647</v>
      </c>
      <c r="N19" s="8">
        <v>4.921221263293243</v>
      </c>
      <c r="O19" s="8">
        <v>27.5181197294665</v>
      </c>
      <c r="P19" s="8">
        <v>202.4882508311338</v>
      </c>
      <c r="Q19" s="5">
        <v>0.15727324252898092</v>
      </c>
      <c r="R19" s="3">
        <v>1080.0083716744962</v>
      </c>
      <c r="S19" s="4">
        <v>1.336548490088852</v>
      </c>
      <c r="T19" s="7">
        <v>201.6</v>
      </c>
    </row>
    <row r="20" spans="1:20" ht="12.75">
      <c r="A20">
        <v>2007</v>
      </c>
      <c r="B20" s="18">
        <f>2*J20</f>
        <v>340.2367678707143</v>
      </c>
      <c r="C20" s="18">
        <f t="shared" si="0"/>
        <v>35.35501838935093</v>
      </c>
      <c r="D20" s="18">
        <f t="shared" si="2"/>
        <v>11.612734902715784</v>
      </c>
      <c r="E20" s="18">
        <f t="shared" si="3"/>
        <v>7.108118878813022</v>
      </c>
      <c r="F20" s="18">
        <f>2*O20</f>
        <v>54.075872170879734</v>
      </c>
      <c r="G20" s="3">
        <v>18280894</v>
      </c>
      <c r="H20" s="7">
        <v>2.2247157059167892</v>
      </c>
      <c r="I20" s="3">
        <v>40669792</v>
      </c>
      <c r="J20" s="8">
        <v>170.11838393535714</v>
      </c>
      <c r="K20" s="8">
        <v>12.758877619813868</v>
      </c>
      <c r="L20" s="8">
        <v>5.806367451357892</v>
      </c>
      <c r="M20" s="8">
        <v>3.554059439406511</v>
      </c>
      <c r="N20" s="8">
        <v>4.918631574861596</v>
      </c>
      <c r="O20" s="8">
        <v>27.037936085439867</v>
      </c>
      <c r="P20" s="8">
        <v>197.15632140464547</v>
      </c>
      <c r="Q20" s="5">
        <v>0.1589360036227122</v>
      </c>
      <c r="R20" s="3">
        <v>1082.1861390390195</v>
      </c>
      <c r="S20" s="4">
        <v>1.333487493616884</v>
      </c>
      <c r="T20" s="7">
        <v>207.3425</v>
      </c>
    </row>
    <row r="21" spans="1:20" ht="12.75">
      <c r="A21">
        <v>2008</v>
      </c>
      <c r="B21" s="18">
        <f>2*J21</f>
        <v>349.7806478529686</v>
      </c>
      <c r="C21" s="18">
        <f t="shared" si="0"/>
        <v>36.026139088804</v>
      </c>
      <c r="D21" s="18">
        <f t="shared" si="2"/>
        <v>11.429583267320114</v>
      </c>
      <c r="E21" s="18">
        <f t="shared" si="3"/>
        <v>6.87416116822447</v>
      </c>
      <c r="F21" s="18">
        <f>2*O21</f>
        <v>54.3298835243486</v>
      </c>
      <c r="G21" s="3">
        <v>18644868</v>
      </c>
      <c r="H21" s="7">
        <v>2.0835571482726505</v>
      </c>
      <c r="I21" s="3">
        <v>38847648</v>
      </c>
      <c r="J21" s="8">
        <v>174.8903239264843</v>
      </c>
      <c r="K21" s="8">
        <v>13.116773490626011</v>
      </c>
      <c r="L21" s="8">
        <v>5.714791633660057</v>
      </c>
      <c r="M21" s="8">
        <v>3.437080584112235</v>
      </c>
      <c r="N21" s="8">
        <v>4.896296053775991</v>
      </c>
      <c r="O21" s="8">
        <v>27.1649417621743</v>
      </c>
      <c r="P21" s="8">
        <v>202.05526662308966</v>
      </c>
      <c r="Q21" s="5">
        <v>0.15532558435647456</v>
      </c>
      <c r="R21" s="3">
        <v>1088.1860696688768</v>
      </c>
      <c r="S21" s="4">
        <v>1.3390134712917499</v>
      </c>
      <c r="T21" s="7">
        <v>215.303</v>
      </c>
    </row>
    <row r="22" spans="1:20" ht="12.75">
      <c r="A22">
        <v>2009</v>
      </c>
      <c r="B22" s="18">
        <f>2*J22</f>
        <v>313.8163889539828</v>
      </c>
      <c r="C22" s="18">
        <f>2*(K22+N22)</f>
        <v>33.75659052720085</v>
      </c>
      <c r="D22" s="18">
        <f>2*L22</f>
        <v>11.7992683310827</v>
      </c>
      <c r="E22" s="18">
        <f>2*M22</f>
        <v>6.965350554838135</v>
      </c>
      <c r="F22" s="18">
        <f>2*O22</f>
        <v>52.52120941312168</v>
      </c>
      <c r="G22" s="3">
        <v>17972103</v>
      </c>
      <c r="H22" s="7">
        <v>2.059715660432171</v>
      </c>
      <c r="I22" s="3">
        <v>37017422</v>
      </c>
      <c r="J22" s="8">
        <v>156.9081944769914</v>
      </c>
      <c r="K22" s="8">
        <v>11.768113324584396</v>
      </c>
      <c r="L22" s="8">
        <v>5.89963416554135</v>
      </c>
      <c r="M22" s="8">
        <v>3.4826752774190677</v>
      </c>
      <c r="N22" s="8">
        <v>5.110181939016028</v>
      </c>
      <c r="O22" s="8">
        <v>26.26060470656084</v>
      </c>
      <c r="P22" s="8">
        <v>183.16880028587306</v>
      </c>
      <c r="Q22" s="5">
        <v>0.167362863323315</v>
      </c>
      <c r="R22" s="3">
        <v>1098.2464231571826</v>
      </c>
      <c r="S22" s="4">
        <v>1.353852356331027</v>
      </c>
      <c r="T22" s="7">
        <v>214.537</v>
      </c>
    </row>
    <row r="23" spans="1:20" ht="12.75">
      <c r="A23">
        <v>2010</v>
      </c>
      <c r="B23" s="18">
        <f>2*J23</f>
        <v>341.33998176526165</v>
      </c>
      <c r="C23" s="18">
        <f>2*(K23+N23)</f>
        <v>35.95279297596533</v>
      </c>
      <c r="D23" s="18">
        <f>2*L23</f>
        <v>11.704366055778829</v>
      </c>
      <c r="E23" s="18">
        <f>2*M23</f>
        <v>6.86711340031123</v>
      </c>
      <c r="F23" s="18">
        <f>2*O23</f>
        <v>54.52427243205538</v>
      </c>
      <c r="G23" s="3">
        <v>19730453</v>
      </c>
      <c r="H23" s="7">
        <v>1.9184894031576467</v>
      </c>
      <c r="I23" s="3">
        <v>37852665</v>
      </c>
      <c r="J23" s="8">
        <v>170.66999088263083</v>
      </c>
      <c r="K23" s="8">
        <v>12.80024825705236</v>
      </c>
      <c r="L23" s="8">
        <v>5.8521830278894145</v>
      </c>
      <c r="M23" s="8">
        <v>3.433556700155615</v>
      </c>
      <c r="N23" s="8">
        <v>5.176148230930305</v>
      </c>
      <c r="O23" s="8">
        <v>27.26213621602769</v>
      </c>
      <c r="P23" s="8">
        <v>197.93212823774513</v>
      </c>
      <c r="Q23" s="5">
        <v>0.15973596808108914</v>
      </c>
      <c r="R23" s="3">
        <v>1101.0324293679191</v>
      </c>
      <c r="S23" s="4">
        <v>1.3561485565151092</v>
      </c>
      <c r="T23" s="7">
        <v>218.0555</v>
      </c>
    </row>
    <row r="24" spans="1:20" ht="12.75">
      <c r="A24">
        <v>2011</v>
      </c>
      <c r="B24" s="18">
        <f>2*J24</f>
        <v>364.1636675685233</v>
      </c>
      <c r="C24" s="18">
        <f>2*(K24+N24)</f>
        <v>35.644517386843035</v>
      </c>
      <c r="D24" s="18">
        <f>2*L24</f>
        <v>11.426030657801183</v>
      </c>
      <c r="E24" s="18">
        <f>2*M24</f>
        <v>6.648894111657917</v>
      </c>
      <c r="F24" s="18">
        <f>2*O24</f>
        <v>53.71944215630214</v>
      </c>
      <c r="G24" s="3">
        <v>20535075</v>
      </c>
      <c r="H24" s="7">
        <v>1.8626477867745797</v>
      </c>
      <c r="I24" s="3">
        <v>38249612</v>
      </c>
      <c r="J24" s="8">
        <v>182.08183378426165</v>
      </c>
      <c r="K24" s="8">
        <v>13.037738610551134</v>
      </c>
      <c r="L24" s="8">
        <v>5.713015328900592</v>
      </c>
      <c r="M24" s="8">
        <v>3.3244470558289585</v>
      </c>
      <c r="N24" s="8">
        <v>4.784520082870384</v>
      </c>
      <c r="O24" s="8">
        <v>26.85972107815107</v>
      </c>
      <c r="P24" s="8">
        <v>208.94155574127132</v>
      </c>
      <c r="Q24" s="5">
        <v>0.14751455716321277</v>
      </c>
      <c r="R24" s="3">
        <v>1106.048335366121</v>
      </c>
      <c r="S24" s="4">
        <v>1.3543359080348318</v>
      </c>
      <c r="T24" s="7">
        <v>224.93900000000002</v>
      </c>
    </row>
  </sheetData>
  <printOptions/>
  <pageMargins left="0.75" right="0.75" top="1" bottom="1" header="0.5" footer="0.5"/>
  <pageSetup fitToHeight="1" fitToWidth="1" horizontalDpi="600" verticalDpi="600" orientation="landscape" scale="81" r:id="rId1"/>
  <headerFooter alignWithMargins="0">
    <oddHeader>&amp;CMIT/DWC Ticket Tax Project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Massachusetts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DB1B ETR Analysis 1993-2009 (with charts)</dc:title>
  <dc:subject>Airline Ticket Tax Project</dc:subject>
  <dc:creator>Joakim Karlsson</dc:creator>
  <cp:keywords/>
  <dc:description/>
  <cp:lastModifiedBy>Joakim Karlsson</cp:lastModifiedBy>
  <cp:lastPrinted>2006-09-06T00:28:07Z</cp:lastPrinted>
  <dcterms:created xsi:type="dcterms:W3CDTF">2006-04-26T04:20:32Z</dcterms:created>
  <dcterms:modified xsi:type="dcterms:W3CDTF">2012-06-01T01:45:49Z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