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20" windowWidth="21020" windowHeight="12400" tabRatio="486" activeTab="0"/>
  </bookViews>
  <sheets>
    <sheet name="SC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<sst xmlns="http://schemas.openxmlformats.org/spreadsheetml/2006/main" count="28" uniqueCount="28">
  <si>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#</t>
  </si>
  <si>
    <t>Bow</t>
  </si>
  <si>
    <t>Root</t>
  </si>
  <si>
    <t>Y-setting</t>
  </si>
  <si>
    <t>Datum</t>
  </si>
  <si>
    <t>X-setting</t>
  </si>
  <si>
    <t>Spacing</t>
  </si>
  <si>
    <t>X</t>
  </si>
  <si>
    <t>Y</t>
  </si>
  <si>
    <t>Pin Width</t>
  </si>
  <si>
    <t>Sh First Cut</t>
  </si>
  <si>
    <t>Bot Shoulder</t>
  </si>
  <si>
    <t>Core</t>
  </si>
  <si>
    <t>Key Hgt</t>
  </si>
  <si>
    <t>X-tweak</t>
  </si>
  <si>
    <t>Y-tweak</t>
  </si>
  <si>
    <t>To use:</t>
  </si>
  <si>
    <t>Put on safety glasses</t>
  </si>
  <si>
    <t>Crank the top dial to the first Y setting</t>
  </si>
  <si>
    <t>Make the cut 0.050 in width (two rotations of the right dial)</t>
  </si>
  <si>
    <t>Let the chucks drop and set the next X and Y values</t>
  </si>
  <si>
    <t>SC1 Schlage Key Cutting Calculator (for Foley-Belsaw cutter)</t>
  </si>
  <si>
    <t>Put the key code starting with the first digit at 1 in the blue squares</t>
  </si>
  <si>
    <t>Crank the right dial to the first X value</t>
  </si>
  <si>
    <t>Start the cutter (if it's not already on)</t>
  </si>
  <si>
    <t>Repeat from #4 until done</t>
  </si>
  <si>
    <t>Put a blank key in the left chuck (pointy to the right)</t>
  </si>
  <si>
    <t>Put a blank key in the right chuck (pointy to the left)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</si>
</sst>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64" fontId="5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4.140625" style="0" customWidth="1"/>
    <col min="2" max="3" width="7.28125" style="0" customWidth="1"/>
  </cols>
  <sheetData>
    <row r="1" spans="1:4" ht="12">
      <c r="A1" t="s">
        <v>21</v>
      </c>
      <c r="D1" s="4"/>
    </row>
    <row r="2" spans="8:10" s="1" customFormat="1" ht="12">
      <c r="H2" s="2">
        <v>0</v>
      </c>
      <c r="I2" s="1">
        <v>0.335</v>
      </c>
      <c r="J2" s="1">
        <f aca="true" t="shared" si="0" ref="J2:J11">0.2+(9-H2)*0.015</f>
        <v>0.335</v>
      </c>
    </row>
    <row r="3" spans="1:10" s="1" customFormat="1" ht="1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H3" s="2">
        <v>1</v>
      </c>
      <c r="I3" s="1">
        <v>0.32</v>
      </c>
      <c r="J3" s="1">
        <f t="shared" si="0"/>
        <v>0.32</v>
      </c>
    </row>
    <row r="4" spans="1:10" s="1" customFormat="1" ht="12">
      <c r="A4" s="2">
        <v>1</v>
      </c>
      <c r="B4" s="5"/>
      <c r="C4" s="1">
        <f>0.2+(9-B4)*0.015</f>
        <v>0.335</v>
      </c>
      <c r="D4" s="1">
        <f>$I$18-C4+$I$20</f>
        <v>0.008000000000000004</v>
      </c>
      <c r="E4" s="1">
        <f>$I$14+$I$13*(A4-1)</f>
        <v>0.231</v>
      </c>
      <c r="F4" s="1">
        <f>1-$I$13*(A4-1)</f>
        <v>1</v>
      </c>
      <c r="H4" s="2">
        <v>2</v>
      </c>
      <c r="I4" s="1">
        <v>0.305</v>
      </c>
      <c r="J4" s="1">
        <f t="shared" si="0"/>
        <v>0.305</v>
      </c>
    </row>
    <row r="5" spans="1:10" s="1" customFormat="1" ht="12">
      <c r="A5" s="2">
        <v>2</v>
      </c>
      <c r="B5" s="5"/>
      <c r="C5" s="1">
        <f>0.2+(9-B5)*0.015</f>
        <v>0.335</v>
      </c>
      <c r="D5" s="1">
        <f>$I$18-C5+$I$20</f>
        <v>0.008000000000000004</v>
      </c>
      <c r="E5" s="1">
        <f>$I$14+$I$13*(A5-1)</f>
        <v>0.387</v>
      </c>
      <c r="F5" s="1">
        <f>1-$I$13*(A5-1)</f>
        <v>0.844</v>
      </c>
      <c r="H5" s="2">
        <v>3</v>
      </c>
      <c r="I5" s="1">
        <v>0.29</v>
      </c>
      <c r="J5" s="1">
        <f t="shared" si="0"/>
        <v>0.29000000000000004</v>
      </c>
    </row>
    <row r="6" spans="1:10" s="1" customFormat="1" ht="12">
      <c r="A6" s="2">
        <v>3</v>
      </c>
      <c r="B6" s="5"/>
      <c r="C6" s="1">
        <f>0.2+(9-B6)*0.015</f>
        <v>0.335</v>
      </c>
      <c r="D6" s="1">
        <f>$I$18-C6+$I$20</f>
        <v>0.008000000000000004</v>
      </c>
      <c r="E6" s="1">
        <f>$I$14+$I$13*(A6-1)</f>
        <v>0.543</v>
      </c>
      <c r="F6" s="1">
        <f>1-$I$13*(A6-1)</f>
        <v>0.688</v>
      </c>
      <c r="H6" s="2">
        <v>4</v>
      </c>
      <c r="I6" s="1">
        <v>0.275</v>
      </c>
      <c r="J6" s="1">
        <f t="shared" si="0"/>
        <v>0.275</v>
      </c>
    </row>
    <row r="7" spans="1:10" s="1" customFormat="1" ht="12">
      <c r="A7" s="2">
        <v>4</v>
      </c>
      <c r="B7" s="5"/>
      <c r="C7" s="1">
        <f>0.2+(9-B7)*0.015</f>
        <v>0.335</v>
      </c>
      <c r="D7" s="1">
        <f>$I$18-C7+$I$20</f>
        <v>0.008000000000000004</v>
      </c>
      <c r="E7" s="1">
        <f>$I$14+$I$13*(A7-1)</f>
        <v>0.699</v>
      </c>
      <c r="F7" s="1">
        <f>1-$I$13*(A7-1)</f>
        <v>0.532</v>
      </c>
      <c r="H7" s="2">
        <v>5</v>
      </c>
      <c r="I7" s="1">
        <v>0.26</v>
      </c>
      <c r="J7" s="1">
        <f t="shared" si="0"/>
        <v>0.26</v>
      </c>
    </row>
    <row r="8" spans="1:10" s="1" customFormat="1" ht="12">
      <c r="A8" s="2">
        <v>5</v>
      </c>
      <c r="B8" s="5"/>
      <c r="C8" s="1">
        <f>0.2+(9-B8)*0.015</f>
        <v>0.335</v>
      </c>
      <c r="D8" s="1">
        <f>$I$18-C8+$I$20</f>
        <v>0.008000000000000004</v>
      </c>
      <c r="E8" s="1">
        <f>$I$14+$I$13*(A8-1)</f>
        <v>0.855</v>
      </c>
      <c r="F8" s="1">
        <f>1-$I$13*(A8-1)</f>
        <v>0.376</v>
      </c>
      <c r="H8" s="2">
        <v>6</v>
      </c>
      <c r="I8" s="1">
        <v>0.245</v>
      </c>
      <c r="J8" s="1">
        <f t="shared" si="0"/>
        <v>0.245</v>
      </c>
    </row>
    <row r="9" spans="1:10" s="1" customFormat="1" ht="12">
      <c r="A9" s="2"/>
      <c r="B9" s="3"/>
      <c r="H9" s="2">
        <v>7</v>
      </c>
      <c r="I9" s="1">
        <v>0.23</v>
      </c>
      <c r="J9" s="1">
        <f t="shared" si="0"/>
        <v>0.23</v>
      </c>
    </row>
    <row r="10" spans="1:10" s="1" customFormat="1" ht="12">
      <c r="A10" s="2"/>
      <c r="B10" s="2"/>
      <c r="H10" s="2">
        <v>8</v>
      </c>
      <c r="I10" s="1">
        <v>0.215</v>
      </c>
      <c r="J10" s="1">
        <f t="shared" si="0"/>
        <v>0.21500000000000002</v>
      </c>
    </row>
    <row r="11" spans="8:10" s="1" customFormat="1" ht="12">
      <c r="H11" s="2">
        <v>9</v>
      </c>
      <c r="I11" s="1">
        <v>0.2</v>
      </c>
      <c r="J11" s="1">
        <f t="shared" si="0"/>
        <v>0.2</v>
      </c>
    </row>
    <row r="12" s="1" customFormat="1" ht="12"/>
    <row r="13" spans="8:9" s="1" customFormat="1" ht="12">
      <c r="H13" s="1" t="s">
        <v>6</v>
      </c>
      <c r="I13" s="1">
        <v>0.156</v>
      </c>
    </row>
    <row r="14" spans="2:9" s="1" customFormat="1" ht="12">
      <c r="B14" s="6" t="s">
        <v>7</v>
      </c>
      <c r="C14" s="6" t="s">
        <v>8</v>
      </c>
      <c r="D14" s="1" t="s">
        <v>9</v>
      </c>
      <c r="E14" s="1">
        <v>0.05</v>
      </c>
      <c r="H14" s="1" t="s">
        <v>10</v>
      </c>
      <c r="I14" s="1">
        <v>0.231</v>
      </c>
    </row>
    <row r="15" spans="2:9" s="1" customFormat="1" ht="12">
      <c r="B15" s="6">
        <f aca="true" t="shared" si="1" ref="B15:B20">F4</f>
        <v>1</v>
      </c>
      <c r="C15" s="6">
        <f aca="true" t="shared" si="2" ref="C15:C20">D4</f>
        <v>0.008000000000000004</v>
      </c>
      <c r="H15" s="1" t="s">
        <v>11</v>
      </c>
      <c r="I15" s="1">
        <v>0.09</v>
      </c>
    </row>
    <row r="16" spans="2:9" s="1" customFormat="1" ht="12">
      <c r="B16" s="6">
        <f t="shared" si="1"/>
        <v>0.844</v>
      </c>
      <c r="C16" s="6">
        <f t="shared" si="2"/>
        <v>0.008000000000000004</v>
      </c>
      <c r="H16" s="1" t="s">
        <v>12</v>
      </c>
      <c r="I16" s="1">
        <v>0.5</v>
      </c>
    </row>
    <row r="17" spans="2:3" s="1" customFormat="1" ht="12">
      <c r="B17" s="6">
        <f t="shared" si="1"/>
        <v>0.688</v>
      </c>
      <c r="C17" s="6">
        <f t="shared" si="2"/>
        <v>0.008000000000000004</v>
      </c>
    </row>
    <row r="18" spans="2:9" s="1" customFormat="1" ht="12">
      <c r="B18" s="6">
        <f t="shared" si="1"/>
        <v>0.532</v>
      </c>
      <c r="C18" s="6">
        <f t="shared" si="2"/>
        <v>0.008000000000000004</v>
      </c>
      <c r="H18" s="1" t="s">
        <v>13</v>
      </c>
      <c r="I18" s="1">
        <v>0.338</v>
      </c>
    </row>
    <row r="19" spans="2:9" s="1" customFormat="1" ht="12">
      <c r="B19" s="6">
        <f t="shared" si="1"/>
        <v>0.376</v>
      </c>
      <c r="C19" s="6">
        <f t="shared" si="2"/>
        <v>0.008000000000000004</v>
      </c>
      <c r="H19" t="s">
        <v>14</v>
      </c>
      <c r="I19">
        <v>0</v>
      </c>
    </row>
    <row r="20" spans="2:9" s="1" customFormat="1" ht="12">
      <c r="B20" s="6">
        <f t="shared" si="1"/>
        <v>0</v>
      </c>
      <c r="C20" s="6">
        <f t="shared" si="2"/>
        <v>0</v>
      </c>
      <c r="H20" s="1" t="s">
        <v>15</v>
      </c>
      <c r="I20" s="1">
        <v>0.005</v>
      </c>
    </row>
    <row r="23" ht="12">
      <c r="A23" t="s">
        <v>16</v>
      </c>
    </row>
    <row r="24" spans="1:2" ht="12">
      <c r="A24">
        <v>0</v>
      </c>
      <c r="B24" t="s">
        <v>17</v>
      </c>
    </row>
    <row r="25" spans="1:2" ht="12">
      <c r="A25">
        <v>1</v>
      </c>
      <c r="B25" t="s">
        <v>22</v>
      </c>
    </row>
    <row r="26" spans="1:2" ht="12">
      <c r="A26">
        <v>2</v>
      </c>
      <c r="B26" t="s">
        <v>26</v>
      </c>
    </row>
    <row r="27" spans="1:2" ht="12">
      <c r="A27">
        <v>3</v>
      </c>
      <c r="B27" t="s">
        <v>27</v>
      </c>
    </row>
    <row r="28" spans="1:2" ht="12">
      <c r="A28">
        <v>4</v>
      </c>
      <c r="B28" t="s">
        <v>23</v>
      </c>
    </row>
    <row r="29" spans="1:2" ht="12">
      <c r="A29">
        <v>5</v>
      </c>
      <c r="B29" t="s">
        <v>18</v>
      </c>
    </row>
    <row r="30" spans="1:2" ht="12">
      <c r="A30">
        <v>6</v>
      </c>
      <c r="B30" t="s">
        <v>24</v>
      </c>
    </row>
    <row r="31" spans="1:2" ht="12">
      <c r="A31">
        <v>7</v>
      </c>
      <c r="B31" t="s">
        <v>19</v>
      </c>
    </row>
    <row r="32" spans="1:2" ht="12">
      <c r="A32">
        <v>8</v>
      </c>
      <c r="B32" t="s">
        <v>20</v>
      </c>
    </row>
    <row r="33" spans="1:2" ht="12">
      <c r="A33">
        <v>9</v>
      </c>
      <c r="B33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Foley</dc:creator>
  <cp:keywords/>
  <dc:description/>
  <cp:lastModifiedBy>Joe Foley</cp:lastModifiedBy>
  <cp:lastPrinted>2006-08-28T23:54:47Z</cp:lastPrinted>
  <dcterms:created xsi:type="dcterms:W3CDTF">2006-07-25T02:27:51Z</dcterms:created>
  <dcterms:modified xsi:type="dcterms:W3CDTF">2006-08-28T23:58:37Z</dcterms:modified>
  <cp:category/>
  <cp:version/>
  <cp:contentType/>
  <cp:contentStatus/>
  <cp:revision>13</cp:revision>
</cp:coreProperties>
</file>