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<sst xmlns="http://schemas.openxmlformats.org/spreadsheetml/2006/main" count="213" uniqueCount="195">
  <si>
    <t>California Pacific Utilities Co.</t>
  </si>
  <si>
    <t xml:space="preserve"> Brockton Edison Co. </t>
  </si>
  <si>
    <t>Essex Country Elec. Co.</t>
  </si>
  <si>
    <t xml:space="preserve"> The Montana Power Co. </t>
  </si>
  <si>
    <t>Upper Peninsula Power Co.</t>
  </si>
  <si>
    <t xml:space="preserve"> Alpena Power Co. </t>
  </si>
  <si>
    <t>Blackstone Valley Gas and Elec. Co.</t>
  </si>
  <si>
    <t xml:space="preserve"> Lawrence Electric Co. </t>
  </si>
  <si>
    <t xml:space="preserve">Wisconsin-Michigan Power Co. </t>
  </si>
  <si>
    <t xml:space="preserve"> Portland General Elec. Co. </t>
  </si>
  <si>
    <t xml:space="preserve">New Hampshire Elec. Co. </t>
  </si>
  <si>
    <t xml:space="preserve">Southern Utah Power Co. </t>
  </si>
  <si>
    <t>Mt. Carmel Pulic Utility Co.</t>
  </si>
  <si>
    <t>Bangor Hydro-elec. Co.</t>
  </si>
  <si>
    <t>Community Public Service Co.</t>
  </si>
  <si>
    <t xml:space="preserve"> New Port Elec. Corp. </t>
  </si>
  <si>
    <t>Mississippi Valley Public Service Co.</t>
  </si>
  <si>
    <t xml:space="preserve"> Superior Water Light and Power Co. </t>
  </si>
  <si>
    <t xml:space="preserve">Maine Public Service Co. </t>
  </si>
  <si>
    <t>Housatonic Public Service Co.</t>
  </si>
  <si>
    <t xml:space="preserve"> Northwestern Public Service Co. </t>
  </si>
  <si>
    <t xml:space="preserve">Missouri Utilities Co. </t>
  </si>
  <si>
    <t xml:space="preserve">The Western Colorado Power Co. </t>
  </si>
  <si>
    <t xml:space="preserve">Pacific Power and Light Co. </t>
  </si>
  <si>
    <t xml:space="preserve">Green Mountain Power Co. </t>
  </si>
  <si>
    <t xml:space="preserve">The Central Kansas Power Co. </t>
  </si>
  <si>
    <t xml:space="preserve">Arkansas Missouri Power Co. </t>
  </si>
  <si>
    <t xml:space="preserve">Northern Virginia Power Co.  </t>
  </si>
  <si>
    <t xml:space="preserve">Production Costs </t>
  </si>
  <si>
    <t>Output</t>
  </si>
  <si>
    <t xml:space="preserve">Wage Rate </t>
  </si>
  <si>
    <t xml:space="preserve">Capital Price </t>
  </si>
  <si>
    <t xml:space="preserve">Fuel Price </t>
  </si>
  <si>
    <t>Group</t>
  </si>
  <si>
    <t>Observation</t>
  </si>
  <si>
    <t>Utility Name</t>
  </si>
  <si>
    <t>Lake Superior District Power Co.</t>
  </si>
  <si>
    <t xml:space="preserve"> Missouri Public Service Co. </t>
  </si>
  <si>
    <t>:\lontana-Dakota Ltilities Co.</t>
  </si>
  <si>
    <t xml:space="preserve"> :\lissouri Power and Light Co. </t>
  </si>
  <si>
    <t xml:space="preserve">The Connecticut Power Co. </t>
  </si>
  <si>
    <t>The l'nited Gas Impro\.ements Co</t>
  </si>
  <si>
    <t>St. Joseph Light and Power Co.</t>
  </si>
  <si>
    <t xml:space="preserve"> Worcester County Elec. Co. </t>
  </si>
  <si>
    <t xml:space="preserve">Black Hills Po\ver and Light Co. </t>
  </si>
  <si>
    <t xml:space="preserve">Western Light and Telephone Co. Inc. </t>
  </si>
  <si>
    <t>Southern Colorado Power Co.</t>
  </si>
  <si>
    <t xml:space="preserve"> Iowa Southern l'tilities Co.</t>
  </si>
  <si>
    <t xml:space="preserve"> Cambridge Elec. Light Co.</t>
  </si>
  <si>
    <t xml:space="preserve"> Northern States Po\ver Co. </t>
  </si>
  <si>
    <t xml:space="preserve"> Madison Gas and Elec. Co. </t>
  </si>
  <si>
    <t xml:space="preserve">Central Louisiana Elec. Co. </t>
  </si>
  <si>
    <t xml:space="preserve">Sa\.annah Elec. and Po\ver Co. </t>
  </si>
  <si>
    <t xml:space="preserve">Otter Tail Po\ver Co. </t>
  </si>
  <si>
    <t xml:space="preserve">The Eastern Shore Public Service Co. of :\laryland </t>
  </si>
  <si>
    <t xml:space="preserve">Central :\Iaine Power Co. </t>
  </si>
  <si>
    <t xml:space="preserve">Central Illinois Elec. and Gas Co. </t>
  </si>
  <si>
    <t>New Bedford Gas and Edison Light Co.</t>
  </si>
  <si>
    <t xml:space="preserve"> New Jersey Power and Light Co.</t>
  </si>
  <si>
    <t xml:space="preserve"> Rockland Light and Po\ver Co. </t>
  </si>
  <si>
    <t xml:space="preserve">The Empire District Elec. Co. </t>
  </si>
  <si>
    <t xml:space="preserve">\Vestern :\Iassachusetts Elec. Co. </t>
  </si>
  <si>
    <t xml:space="preserve">El Paso Elec. Co. </t>
  </si>
  <si>
    <t xml:space="preserve">Interstate Power Co. </t>
  </si>
  <si>
    <t>Cheyenne Light  Fuel and Power Co</t>
  </si>
  <si>
    <t>The Tucson Gas  Elec.  Light and Power Co.</t>
  </si>
  <si>
    <t xml:space="preserve">Southern Indiana Gas and Elec. Co. </t>
  </si>
  <si>
    <t xml:space="preserve">California Elec. Power Co. </t>
  </si>
  <si>
    <t xml:space="preserve">Iowa Public Service Co. </t>
  </si>
  <si>
    <t xml:space="preserve">Public Service Co. of New Hampshire </t>
  </si>
  <si>
    <t>Minnesota Power and Light Co.</t>
  </si>
  <si>
    <t xml:space="preserve"> Gulf Power Co. </t>
  </si>
  <si>
    <t xml:space="preserve">Central Hudson Gas and Elec. Corp. </t>
  </si>
  <si>
    <t xml:space="preserve">Mississippi Power Co. </t>
  </si>
  <si>
    <t xml:space="preserve">Iowa-Illinois Gas and Elec. Co </t>
  </si>
  <si>
    <t xml:space="preserve">West Texas Utilities Co. </t>
  </si>
  <si>
    <t xml:space="preserve">Iowa Elec. Light and Power Co. </t>
  </si>
  <si>
    <t xml:space="preserve">The Potomac Edison Co. </t>
  </si>
  <si>
    <t xml:space="preserve">South Carolina Elec. and Gas Co. </t>
  </si>
  <si>
    <t>Pennsylvania Power Co.</t>
  </si>
  <si>
    <t xml:space="preserve"> Montana Elec. Co. </t>
  </si>
  <si>
    <t xml:space="preserve">Central Illinois Light Co. </t>
  </si>
  <si>
    <t>Wisconsin Public Service Corp.</t>
  </si>
  <si>
    <t xml:space="preserve"> Northern Indiana Public Service Co. </t>
  </si>
  <si>
    <t>Rochester Gas and Elec. Corp.</t>
  </si>
  <si>
    <t xml:space="preserve"> Iowa Power and Light Co. </t>
  </si>
  <si>
    <t xml:space="preserve">New England Power Co. </t>
  </si>
  <si>
    <t xml:space="preserve">Wisconsin Power and Light Co. </t>
  </si>
  <si>
    <t xml:space="preserve">Tampa Elec. Co. </t>
  </si>
  <si>
    <t>Atlantic City Elec. Co</t>
  </si>
  <si>
    <t>South Carolina Generating Co</t>
  </si>
  <si>
    <t xml:space="preserve">Delaware Power and Light Co. </t>
  </si>
  <si>
    <t xml:space="preserve">The United Illuminating Co. </t>
  </si>
  <si>
    <t xml:space="preserve">Arizona Public Service Co. </t>
  </si>
  <si>
    <t xml:space="preserve">The Hartford Elec. Light Co. </t>
  </si>
  <si>
    <t xml:space="preserve">Southwestern Gas and Elec. Co. </t>
  </si>
  <si>
    <t xml:space="preserve">The Kansas Power and Light Co. </t>
  </si>
  <si>
    <t>Jersey Central Power and Light Co.</t>
  </si>
  <si>
    <t xml:space="preserve"> Kansas Gas and Elec. Co. </t>
  </si>
  <si>
    <t>Louisiana Power and Light Co.</t>
  </si>
  <si>
    <t xml:space="preserve"> The Narragansett Elec. Co. </t>
  </si>
  <si>
    <t>Central Power and Light Co.</t>
  </si>
  <si>
    <t xml:space="preserve"> Mississippi Power and Light Co. </t>
  </si>
  <si>
    <t xml:space="preserve">San Diego Gas and Elec. Co. </t>
  </si>
  <si>
    <t>Public Service Co. of Oklahoma</t>
  </si>
  <si>
    <t xml:space="preserve"> Utah Power and Light Co.</t>
  </si>
  <si>
    <t xml:space="preserve"> Metropolitan Edison Co. </t>
  </si>
  <si>
    <t xml:space="preserve">Dallas Power and Light Co. </t>
  </si>
  <si>
    <t>Public Service Co. of Colorado</t>
  </si>
  <si>
    <t xml:space="preserve"> Florida Power Corp. </t>
  </si>
  <si>
    <t>Central Illinois Public Service Co.</t>
  </si>
  <si>
    <t xml:space="preserve"> Indianapolis Power and Light Co.</t>
  </si>
  <si>
    <t xml:space="preserve"> Oklahoma Gas and Elec. Co.</t>
  </si>
  <si>
    <t xml:space="preserve"> Texas Power and Light Co. </t>
  </si>
  <si>
    <t xml:space="preserve">Chicago District Elec. Generating Corp </t>
  </si>
  <si>
    <t xml:space="preserve">The Connecticut Light and Power Co. </t>
  </si>
  <si>
    <t xml:space="preserve">Gulf States Utilities Co. </t>
  </si>
  <si>
    <t xml:space="preserve">New York State Elec. and Gas Corp. </t>
  </si>
  <si>
    <t>Kansas City Power and Light Co.</t>
  </si>
  <si>
    <t xml:space="preserve"> Southwestern Public Service Co. </t>
  </si>
  <si>
    <t xml:space="preserve">Texas Elec. Service Co. </t>
  </si>
  <si>
    <t>Long Island Lighting Co</t>
  </si>
  <si>
    <t xml:space="preserve"> Illinois Power Co. </t>
  </si>
  <si>
    <t xml:space="preserve">Monongahela Power Co. </t>
  </si>
  <si>
    <t>Carolina Power and Light Co.</t>
  </si>
  <si>
    <t xml:space="preserve"> Baltimore Gas and Elec. Co.</t>
  </si>
  <si>
    <t xml:space="preserve"> Potomac Elec. Power Co.</t>
  </si>
  <si>
    <t xml:space="preserve"> Boston Edison Coo </t>
  </si>
  <si>
    <t>Northern State Power Co</t>
  </si>
  <si>
    <t xml:space="preserve">West Pennsylvania Power Co. </t>
  </si>
  <si>
    <t xml:space="preserve"> Arkansas Power and Light Co. </t>
  </si>
  <si>
    <t xml:space="preserve">Pennsylvania Elec. Co. </t>
  </si>
  <si>
    <t>Public Service Co. of Indiana Inc.</t>
  </si>
  <si>
    <t xml:space="preserve"> Wisconsin Elec. Power Co. </t>
  </si>
  <si>
    <t xml:space="preserve">Virginia Elec. Power Co. </t>
  </si>
  <si>
    <t>Indiana and Michigan Elec. Co.</t>
  </si>
  <si>
    <t xml:space="preserve"> Pennsylvania Power and Light Co.</t>
  </si>
  <si>
    <t>Houston Lighting and Power Co.</t>
  </si>
  <si>
    <t xml:space="preserve"> Alabama Power Co. </t>
  </si>
  <si>
    <t>Duquesne Light Co.</t>
  </si>
  <si>
    <t xml:space="preserve"> Georgia Power Co. </t>
  </si>
  <si>
    <t xml:space="preserve">Union Elec. Co. of Missouri </t>
  </si>
  <si>
    <t xml:space="preserve">Consumers Power Co. </t>
  </si>
  <si>
    <t xml:space="preserve">Appalachian Elec. Power Co. </t>
  </si>
  <si>
    <t xml:space="preserve">Public Service Elec. and Gas Co. </t>
  </si>
  <si>
    <t>Southern California Edison Co.</t>
  </si>
  <si>
    <t>Niagara Mohawk Power Corp.</t>
  </si>
  <si>
    <t xml:space="preserve"> Philadelphia Elec. Co. </t>
  </si>
  <si>
    <t xml:space="preserve">Duke Power Co. </t>
  </si>
  <si>
    <t xml:space="preserve">Pacific Gas and Elec. Co. </t>
  </si>
  <si>
    <t xml:space="preserve">The Detroit Edison Co. and Subsidiaries </t>
  </si>
  <si>
    <t xml:space="preserve">Consolidated Edison Co. of N.Y. Inc. </t>
  </si>
  <si>
    <t>Commonwealth Edison Co.</t>
  </si>
  <si>
    <t>lnY</t>
  </si>
  <si>
    <t>lnP_L-P_F</t>
  </si>
  <si>
    <t>ln_PK-lnP_F</t>
  </si>
  <si>
    <t>lnC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</si>
  <si>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</si>
  <si>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</si>
  <si>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</si>
  <si>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</si>
  <si>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</si>
  <si>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</si>
  <si>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</si>
  <si>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</si>
  <si>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</si>
  <si>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</si>
  <si>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</si>
  <si>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</si>
  <si>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</si>
  <si>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</si>
  <si>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</si>
  <si>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</si>
  <si>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</si>
  <si>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</si>
  <si>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</si>
  <si>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</si>
  <si>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</si>
  <si>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</si>
  <si>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</si>
  <si>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</si>
  <si>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</si>
  <si>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Predicted lnC</t>
  </si>
  <si>
    <t>Residuals</t>
  </si>
  <si>
    <t>Predicted C</t>
  </si>
  <si>
    <t>Cost</t>
  </si>
  <si>
    <t xml:space="preserve">Costs  </t>
  </si>
  <si>
    <t>Fuel Price</t>
  </si>
  <si>
    <t>Wage Rage</t>
  </si>
  <si>
    <t>Capital Price</t>
  </si>
  <si>
    <t xml:space="preserve">Cost(million $) </t>
  </si>
  <si>
    <t xml:space="preserve">Output(billion kwh) </t>
  </si>
  <si>
    <t xml:space="preserve"> WageRate($/hr) </t>
  </si>
  <si>
    <t xml:space="preserve">PrFuel(cents/million Btu) </t>
  </si>
  <si>
    <t xml:space="preserve">PrCapital(index)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</si>
</sst>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Courier New"/>
      <family val="3"/>
    </font>
    <font>
      <sz val="9"/>
      <name val="Times New Roman"/>
      <family val="1"/>
    </font>
    <font>
      <sz val="9"/>
      <name val="Courier New"/>
      <family val="3"/>
    </font>
    <font>
      <b/>
      <sz val="7"/>
      <name val="Courier New"/>
      <family val="3"/>
    </font>
    <font>
      <sz val="8"/>
      <name val="Times New Roman"/>
      <family val="1"/>
    </font>
    <font>
      <sz val="10"/>
      <name val="Arial Narrow"/>
      <family val="2"/>
    </font>
    <font>
      <i/>
      <sz val="10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Sheet1!$F$1:$F$2</c:f>
              <c:strCache>
                <c:ptCount val="1"/>
                <c:pt idx="0">
                  <c:v>Wage Rate   ($/hr)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Sheet1!$F$3:$F$175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val>
          <c:smooth val="0"/>
        </c:ser>
        <c:marker val="1"/>
        <c:axId val="11353055"/>
        <c:axId val="43144360"/>
      </c:lineChart>
      <c:catAx>
        <c:axId val="11353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4360"/>
        <c:crosses val="autoZero"/>
        <c:auto val="1"/>
        <c:lblOffset val="100"/>
        <c:noMultiLvlLbl val="0"/>
      </c:catAx>
      <c:valAx>
        <c:axId val="43144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53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Sheet1!$G$1:$G$2</c:f>
              <c:strCache>
                <c:ptCount val="1"/>
                <c:pt idx="0">
                  <c:v>Fuel Price  (cents/million Btu)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Sheet1!$G$3:$G$175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val>
          <c:smooth val="0"/>
        </c:ser>
        <c:marker val="1"/>
        <c:axId val="43309417"/>
        <c:axId val="52717666"/>
      </c:lineChart>
      <c:catAx>
        <c:axId val="433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17666"/>
        <c:crosses val="autoZero"/>
        <c:auto val="1"/>
        <c:lblOffset val="100"/>
        <c:noMultiLvlLbl val="0"/>
      </c:catAx>
      <c:valAx>
        <c:axId val="52717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0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Sheet1!$H$1:$H$2</c:f>
              <c:strCache>
                <c:ptCount val="1"/>
                <c:pt idx="0">
                  <c:v>Capital Price  (index)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Sheet1!$H$3:$H$175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val>
          <c:smooth val="0"/>
        </c:ser>
        <c:marker val="1"/>
        <c:axId val="52116947"/>
        <c:axId val="17875964"/>
      </c:lineChart>
      <c:catAx>
        <c:axId val="5211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5964"/>
        <c:crosses val="autoZero"/>
        <c:auto val="1"/>
        <c:lblOffset val="100"/>
        <c:noMultiLvlLbl val="0"/>
      </c:catAx>
      <c:valAx>
        <c:axId val="17875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16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166</xdr:row>
      <xdr:rowOff>47625</xdr:rowOff>
    </xdr:from>
    <xdr:to>
      <xdr:col>5</xdr:col>
      <xdr:colOff>66675</xdr:colOff>
      <xdr:row>182</xdr:row>
      <xdr:rowOff>47625</xdr:rowOff>
    </xdr:to>
    <xdr:graphicFrame>
      <xdr:nvGraphicFramePr>
        <xdr:cNvPr id="1" name="Chart 13"/>
        <xdr:cNvGraphicFramePr/>
      </xdr:nvGraphicFramePr>
      <xdr:xfrm>
        <a:off x="504825" y="270319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149</xdr:row>
      <xdr:rowOff>28575</xdr:rowOff>
    </xdr:from>
    <xdr:to>
      <xdr:col>5</xdr:col>
      <xdr:colOff>104775</xdr:colOff>
      <xdr:row>165</xdr:row>
      <xdr:rowOff>47625</xdr:rowOff>
    </xdr:to>
    <xdr:graphicFrame>
      <xdr:nvGraphicFramePr>
        <xdr:cNvPr id="2" name="Chart 14"/>
        <xdr:cNvGraphicFramePr/>
      </xdr:nvGraphicFramePr>
      <xdr:xfrm>
        <a:off x="542925" y="24260175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149</xdr:row>
      <xdr:rowOff>28575</xdr:rowOff>
    </xdr:from>
    <xdr:to>
      <xdr:col>13</xdr:col>
      <xdr:colOff>19050</xdr:colOff>
      <xdr:row>165</xdr:row>
      <xdr:rowOff>38100</xdr:rowOff>
    </xdr:to>
    <xdr:graphicFrame>
      <xdr:nvGraphicFramePr>
        <xdr:cNvPr id="3" name="Chart 16"/>
        <xdr:cNvGraphicFramePr/>
      </xdr:nvGraphicFramePr>
      <xdr:xfrm>
        <a:off x="5486400" y="24260175"/>
        <a:ext cx="46767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workbookViewId="0" topLeftCell="A2">
      <selection activeCell="D4" sqref="D4"/>
    </sheetView>
  </sheetViews>
  <sheetFormatPr defaultColWidth="9.140625" defaultRowHeight="12.75"/>
  <cols>
    <col min="1" max="1" width="13.57421875" style="0" customWidth="1"/>
    <col min="3" max="3" width="30.00390625" style="0" customWidth="1"/>
    <col min="4" max="4" width="14.8515625" style="0" customWidth="1"/>
    <col min="7" max="7" width="11.421875" style="0" customWidth="1"/>
    <col min="15" max="15" width="14.00390625" style="0" customWidth="1"/>
    <col min="16" max="16" width="13.28125" style="0" customWidth="1"/>
    <col min="20" max="20" width="11.7109375" style="0" customWidth="1"/>
  </cols>
  <sheetData>
    <row r="1" spans="4:8" ht="12.75">
      <c r="D1" s="4" t="s">
        <v>28</v>
      </c>
      <c r="E1" s="4" t="s">
        <v>29</v>
      </c>
      <c r="F1" s="1" t="s">
        <v>30</v>
      </c>
      <c r="G1" s="1" t="s">
        <v>32</v>
      </c>
      <c r="H1" s="1" t="s">
        <v>31</v>
      </c>
    </row>
    <row r="2" spans="1:12" ht="12.75">
      <c r="A2" t="s">
        <v>34</v>
      </c>
      <c r="B2" t="s">
        <v>33</v>
      </c>
      <c r="C2" t="s">
        <v>35</v>
      </c>
      <c r="D2" s="4" t="s">
        <v>190</v>
      </c>
      <c r="E2" t="s">
        <v>191</v>
      </c>
      <c r="F2" s="1" t="s">
        <v>192</v>
      </c>
      <c r="G2" s="1" t="s">
        <v>193</v>
      </c>
      <c r="H2" t="s">
        <v>194</v>
      </c>
      <c r="I2" t="s">
        <v>153</v>
      </c>
      <c r="J2" t="s">
        <v>154</v>
      </c>
      <c r="K2" t="s">
        <v>155</v>
      </c>
      <c r="L2" t="s">
        <v>156</v>
      </c>
    </row>
    <row r="3" spans="1:12" ht="12.75">
      <c r="A3">
        <v>1</v>
      </c>
      <c r="B3">
        <v>1</v>
      </c>
      <c r="C3" s="1" t="s">
        <v>0</v>
      </c>
      <c r="D3" s="3">
        <v>0.082</v>
      </c>
      <c r="E3" s="5">
        <v>2</v>
      </c>
      <c r="F3" s="4">
        <v>2.09</v>
      </c>
      <c r="G3" s="4">
        <v>17.9</v>
      </c>
      <c r="H3" s="3">
        <v>183</v>
      </c>
      <c r="I3">
        <f>LN(E3)</f>
        <v>0.6931471805599453</v>
      </c>
      <c r="J3">
        <f>LN(F3)-LN(G3)</f>
        <v>-2.1476366468699895</v>
      </c>
      <c r="K3">
        <f>LN(H3)-LN(G3)</f>
        <v>2.3246854399947123</v>
      </c>
      <c r="L3">
        <f>LN(D3)</f>
        <v>-2.501036031717884</v>
      </c>
    </row>
    <row r="4" spans="1:12" ht="12.75">
      <c r="A4">
        <v>2</v>
      </c>
      <c r="B4">
        <v>1</v>
      </c>
      <c r="C4" s="1" t="s">
        <v>1</v>
      </c>
      <c r="D4" s="3">
        <v>0.661</v>
      </c>
      <c r="E4" s="5">
        <v>3</v>
      </c>
      <c r="F4" s="4">
        <v>2.05</v>
      </c>
      <c r="G4" s="4">
        <v>35.1</v>
      </c>
      <c r="H4" s="3">
        <v>174</v>
      </c>
      <c r="I4">
        <f aca="true" t="shared" si="0" ref="I4:I67">LN(E4)</f>
        <v>1.0986122886681098</v>
      </c>
      <c r="J4">
        <f>LN(F4)-LN(G4)</f>
        <v>-2.8403613373215033</v>
      </c>
      <c r="K4">
        <f aca="true" t="shared" si="1" ref="K4:K67">LN(H4)-LN(G4)</f>
        <v>1.6008541687427091</v>
      </c>
      <c r="L4">
        <f aca="true" t="shared" si="2" ref="L4:L67">LN(D4)</f>
        <v>-0.41400143913045073</v>
      </c>
    </row>
    <row r="5" spans="1:15" ht="12.75">
      <c r="A5">
        <v>3</v>
      </c>
      <c r="B5">
        <v>1</v>
      </c>
      <c r="C5" s="1" t="s">
        <v>2</v>
      </c>
      <c r="D5" s="3">
        <v>0.99</v>
      </c>
      <c r="E5" s="5">
        <v>4</v>
      </c>
      <c r="F5" s="4">
        <v>2.05</v>
      </c>
      <c r="G5" s="4">
        <v>35.1</v>
      </c>
      <c r="H5" s="3">
        <v>171</v>
      </c>
      <c r="I5">
        <f t="shared" si="0"/>
        <v>1.3862943611198906</v>
      </c>
      <c r="J5">
        <f aca="true" t="shared" si="3" ref="J5:J68">LN(F5)-LN(G5)</f>
        <v>-2.8403613373215033</v>
      </c>
      <c r="K5">
        <f t="shared" si="1"/>
        <v>1.5834624260308403</v>
      </c>
      <c r="L5">
        <f t="shared" si="2"/>
        <v>-0.01005033585350145</v>
      </c>
      <c r="O5" t="s">
        <v>157</v>
      </c>
    </row>
    <row r="6" spans="1:12" ht="13.5" thickBot="1">
      <c r="A6">
        <v>4</v>
      </c>
      <c r="B6">
        <v>1</v>
      </c>
      <c r="C6" s="1" t="s">
        <v>3</v>
      </c>
      <c r="D6" s="3">
        <v>0.315</v>
      </c>
      <c r="E6" s="5">
        <v>4</v>
      </c>
      <c r="F6" s="4">
        <v>1.83</v>
      </c>
      <c r="G6" s="4">
        <v>32.2</v>
      </c>
      <c r="H6" s="3">
        <v>166</v>
      </c>
      <c r="I6">
        <f t="shared" si="0"/>
        <v>1.3862943611198906</v>
      </c>
      <c r="J6">
        <f t="shared" si="3"/>
        <v>-2.867650485697033</v>
      </c>
      <c r="K6">
        <f t="shared" si="1"/>
        <v>1.640021335806181</v>
      </c>
      <c r="L6">
        <f t="shared" si="2"/>
        <v>-1.155182640156504</v>
      </c>
    </row>
    <row r="7" spans="1:16" ht="12.75">
      <c r="A7">
        <v>5</v>
      </c>
      <c r="B7">
        <v>1</v>
      </c>
      <c r="C7" s="1" t="s">
        <v>4</v>
      </c>
      <c r="D7" s="3">
        <v>0.197</v>
      </c>
      <c r="E7" s="5">
        <v>5</v>
      </c>
      <c r="F7" s="4">
        <v>2.12</v>
      </c>
      <c r="G7" s="4">
        <v>28.6</v>
      </c>
      <c r="H7" s="3">
        <v>233</v>
      </c>
      <c r="I7">
        <f t="shared" si="0"/>
        <v>1.6094379124341003</v>
      </c>
      <c r="J7">
        <f t="shared" si="3"/>
        <v>-2.601990629141886</v>
      </c>
      <c r="K7">
        <f t="shared" si="1"/>
        <v>2.0976317357398933</v>
      </c>
      <c r="L7">
        <f t="shared" si="2"/>
        <v>-1.6245515502441485</v>
      </c>
      <c r="O7" s="12" t="s">
        <v>158</v>
      </c>
      <c r="P7" s="12"/>
    </row>
    <row r="8" spans="1:16" ht="12.75">
      <c r="A8">
        <v>6</v>
      </c>
      <c r="B8">
        <v>1</v>
      </c>
      <c r="C8" s="1" t="s">
        <v>5</v>
      </c>
      <c r="D8" s="3">
        <v>0.098</v>
      </c>
      <c r="E8" s="5">
        <v>9</v>
      </c>
      <c r="F8" s="4">
        <v>2.12</v>
      </c>
      <c r="G8" s="4">
        <v>28.6</v>
      </c>
      <c r="H8" s="3">
        <v>195</v>
      </c>
      <c r="I8">
        <f t="shared" si="0"/>
        <v>2.1972245773362196</v>
      </c>
      <c r="J8">
        <f t="shared" si="3"/>
        <v>-2.601990629141886</v>
      </c>
      <c r="K8">
        <f t="shared" si="1"/>
        <v>1.91959284073794</v>
      </c>
      <c r="L8">
        <f t="shared" si="2"/>
        <v>-2.322787800311565</v>
      </c>
      <c r="O8" s="9" t="s">
        <v>159</v>
      </c>
      <c r="P8" s="9">
        <v>0.9617541913748621</v>
      </c>
    </row>
    <row r="9" spans="1:16" ht="12.75">
      <c r="A9">
        <v>7</v>
      </c>
      <c r="B9">
        <v>1</v>
      </c>
      <c r="C9" s="1" t="s">
        <v>6</v>
      </c>
      <c r="D9" s="3">
        <v>0.949</v>
      </c>
      <c r="E9" s="5">
        <v>11</v>
      </c>
      <c r="F9" s="4">
        <v>1.98</v>
      </c>
      <c r="G9" s="4">
        <v>35.5</v>
      </c>
      <c r="H9" s="3">
        <v>206</v>
      </c>
      <c r="I9">
        <f t="shared" si="0"/>
        <v>2.3978952727983707</v>
      </c>
      <c r="J9">
        <f t="shared" si="3"/>
        <v>-2.8864358517749262</v>
      </c>
      <c r="K9">
        <f t="shared" si="1"/>
        <v>1.7583434723082112</v>
      </c>
      <c r="L9">
        <f t="shared" si="2"/>
        <v>-0.052346480372209236</v>
      </c>
      <c r="O9" s="9" t="s">
        <v>160</v>
      </c>
      <c r="P9" s="9">
        <v>0.9249711246271147</v>
      </c>
    </row>
    <row r="10" spans="1:16" ht="12.75">
      <c r="A10">
        <v>8</v>
      </c>
      <c r="B10">
        <v>1</v>
      </c>
      <c r="C10" s="1" t="s">
        <v>7</v>
      </c>
      <c r="D10" s="3">
        <v>0.675</v>
      </c>
      <c r="E10" s="5">
        <v>13</v>
      </c>
      <c r="F10" s="4">
        <v>2.05</v>
      </c>
      <c r="G10" s="4">
        <v>35.1</v>
      </c>
      <c r="H10" s="3">
        <v>150</v>
      </c>
      <c r="I10">
        <f t="shared" si="0"/>
        <v>2.5649493574615367</v>
      </c>
      <c r="J10">
        <f t="shared" si="3"/>
        <v>-2.8403613373215033</v>
      </c>
      <c r="K10">
        <f t="shared" si="1"/>
        <v>1.4524341636244356</v>
      </c>
      <c r="L10">
        <f t="shared" si="2"/>
        <v>-0.3930425881096072</v>
      </c>
      <c r="O10" s="9" t="s">
        <v>161</v>
      </c>
      <c r="P10" s="9">
        <v>0.9233747655766278</v>
      </c>
    </row>
    <row r="11" spans="1:16" ht="12.75">
      <c r="A11">
        <v>9</v>
      </c>
      <c r="B11">
        <v>1</v>
      </c>
      <c r="C11" s="1" t="s">
        <v>8</v>
      </c>
      <c r="D11" s="3">
        <v>0.525</v>
      </c>
      <c r="E11" s="5">
        <v>13</v>
      </c>
      <c r="F11" s="4">
        <v>2.19</v>
      </c>
      <c r="G11" s="4">
        <v>29.1</v>
      </c>
      <c r="H11" s="3">
        <v>155</v>
      </c>
      <c r="I11">
        <f t="shared" si="0"/>
        <v>2.5649493574615367</v>
      </c>
      <c r="J11">
        <f t="shared" si="3"/>
        <v>-2.5868366303490378</v>
      </c>
      <c r="K11">
        <f t="shared" si="1"/>
        <v>1.6726869427417999</v>
      </c>
      <c r="L11">
        <f t="shared" si="2"/>
        <v>-0.6443570163905132</v>
      </c>
      <c r="O11" s="9" t="s">
        <v>162</v>
      </c>
      <c r="P11" s="9">
        <v>0.39355099710342706</v>
      </c>
    </row>
    <row r="12" spans="1:16" ht="13.5" thickBot="1">
      <c r="A12">
        <v>10</v>
      </c>
      <c r="B12">
        <v>1</v>
      </c>
      <c r="C12" s="1" t="s">
        <v>64</v>
      </c>
      <c r="D12" s="3">
        <v>0.501</v>
      </c>
      <c r="E12" s="5">
        <v>22</v>
      </c>
      <c r="F12" s="4">
        <v>1.72</v>
      </c>
      <c r="G12" s="4">
        <v>15</v>
      </c>
      <c r="H12" s="3">
        <v>188</v>
      </c>
      <c r="I12">
        <f t="shared" si="0"/>
        <v>3.091042453358316</v>
      </c>
      <c r="J12">
        <f t="shared" si="3"/>
        <v>-2.1657259102768482</v>
      </c>
      <c r="K12">
        <f t="shared" si="1"/>
        <v>2.528391761727739</v>
      </c>
      <c r="L12">
        <f t="shared" si="2"/>
        <v>-0.6911491778972723</v>
      </c>
      <c r="O12" s="10" t="s">
        <v>163</v>
      </c>
      <c r="P12" s="10">
        <v>145</v>
      </c>
    </row>
    <row r="13" spans="1:12" ht="12.75">
      <c r="A13">
        <v>11</v>
      </c>
      <c r="B13">
        <v>1</v>
      </c>
      <c r="C13" s="1" t="s">
        <v>9</v>
      </c>
      <c r="D13" s="3">
        <v>1.194</v>
      </c>
      <c r="E13" s="5">
        <v>25</v>
      </c>
      <c r="F13" s="4">
        <v>2.09</v>
      </c>
      <c r="G13" s="4">
        <v>17.9</v>
      </c>
      <c r="H13" s="3">
        <v>170</v>
      </c>
      <c r="I13">
        <f t="shared" si="0"/>
        <v>3.2188758248682006</v>
      </c>
      <c r="J13">
        <f t="shared" si="3"/>
        <v>-2.1476366468699895</v>
      </c>
      <c r="K13">
        <f t="shared" si="1"/>
        <v>2.250997724203553</v>
      </c>
      <c r="L13">
        <f t="shared" si="2"/>
        <v>0.1773090149704103</v>
      </c>
    </row>
    <row r="14" spans="1:15" ht="13.5" thickBot="1">
      <c r="A14">
        <v>12</v>
      </c>
      <c r="B14">
        <v>1</v>
      </c>
      <c r="C14" s="1" t="s">
        <v>10</v>
      </c>
      <c r="D14" s="3">
        <v>0.67</v>
      </c>
      <c r="E14" s="5">
        <v>25</v>
      </c>
      <c r="F14" s="4">
        <v>1.68</v>
      </c>
      <c r="G14" s="4">
        <v>39.7</v>
      </c>
      <c r="H14" s="3">
        <v>167</v>
      </c>
      <c r="I14">
        <f t="shared" si="0"/>
        <v>3.2188758248682006</v>
      </c>
      <c r="J14">
        <f t="shared" si="3"/>
        <v>-3.1625573942779774</v>
      </c>
      <c r="K14">
        <f t="shared" si="1"/>
        <v>1.4366426247236106</v>
      </c>
      <c r="L14">
        <f t="shared" si="2"/>
        <v>-0.40047756659712525</v>
      </c>
      <c r="O14" t="s">
        <v>164</v>
      </c>
    </row>
    <row r="15" spans="1:20" ht="12.75">
      <c r="A15">
        <v>13</v>
      </c>
      <c r="B15">
        <v>1</v>
      </c>
      <c r="C15" s="1" t="s">
        <v>11</v>
      </c>
      <c r="D15" s="3">
        <v>0.349</v>
      </c>
      <c r="E15" s="5">
        <v>35</v>
      </c>
      <c r="F15" s="4">
        <v>1.81</v>
      </c>
      <c r="G15" s="4">
        <v>22.6</v>
      </c>
      <c r="H15" s="3">
        <v>213</v>
      </c>
      <c r="I15">
        <f t="shared" si="0"/>
        <v>3.5553480614894135</v>
      </c>
      <c r="J15">
        <f t="shared" si="3"/>
        <v>-2.524623061000506</v>
      </c>
      <c r="K15">
        <f t="shared" si="1"/>
        <v>2.243342259431185</v>
      </c>
      <c r="L15">
        <f t="shared" si="2"/>
        <v>-1.05268335677971</v>
      </c>
      <c r="O15" s="11"/>
      <c r="P15" s="11" t="s">
        <v>169</v>
      </c>
      <c r="Q15" s="11" t="s">
        <v>170</v>
      </c>
      <c r="R15" s="11" t="s">
        <v>171</v>
      </c>
      <c r="S15" s="11" t="s">
        <v>172</v>
      </c>
      <c r="T15" s="11" t="s">
        <v>173</v>
      </c>
    </row>
    <row r="16" spans="1:20" ht="12.75">
      <c r="A16">
        <v>14</v>
      </c>
      <c r="B16">
        <v>1</v>
      </c>
      <c r="C16" s="1" t="s">
        <v>12</v>
      </c>
      <c r="D16" s="3">
        <v>0.423</v>
      </c>
      <c r="E16" s="5">
        <v>39</v>
      </c>
      <c r="F16" s="4">
        <v>2.3</v>
      </c>
      <c r="G16" s="4">
        <v>23.6</v>
      </c>
      <c r="H16" s="3">
        <v>164</v>
      </c>
      <c r="I16">
        <f t="shared" si="0"/>
        <v>3.6635616461296463</v>
      </c>
      <c r="J16">
        <f t="shared" si="3"/>
        <v>-2.328337589096461</v>
      </c>
      <c r="K16">
        <f t="shared" si="1"/>
        <v>1.9386197157926341</v>
      </c>
      <c r="L16">
        <f t="shared" si="2"/>
        <v>-0.8603830999358592</v>
      </c>
      <c r="O16" s="9" t="s">
        <v>165</v>
      </c>
      <c r="P16" s="9">
        <v>3</v>
      </c>
      <c r="Q16" s="9">
        <v>269.2284093762634</v>
      </c>
      <c r="R16" s="9">
        <v>89.74280312542113</v>
      </c>
      <c r="S16" s="9">
        <v>579.4254897386536</v>
      </c>
      <c r="T16" s="9">
        <v>4.6319498543167927E-79</v>
      </c>
    </row>
    <row r="17" spans="1:20" ht="15.75">
      <c r="A17">
        <v>15</v>
      </c>
      <c r="B17">
        <v>1</v>
      </c>
      <c r="C17" s="2" t="s">
        <v>13</v>
      </c>
      <c r="D17" s="3">
        <v>0.501</v>
      </c>
      <c r="E17" s="5">
        <v>43</v>
      </c>
      <c r="F17" s="4">
        <v>1.75</v>
      </c>
      <c r="G17" s="4">
        <v>42.8</v>
      </c>
      <c r="H17" s="3">
        <v>170</v>
      </c>
      <c r="I17">
        <f t="shared" si="0"/>
        <v>3.7612001156935624</v>
      </c>
      <c r="J17">
        <f t="shared" si="3"/>
        <v>-3.1969223146523285</v>
      </c>
      <c r="K17">
        <f t="shared" si="1"/>
        <v>1.379260334462511</v>
      </c>
      <c r="L17">
        <f t="shared" si="2"/>
        <v>-0.6911491778972723</v>
      </c>
      <c r="O17" s="9" t="s">
        <v>166</v>
      </c>
      <c r="P17" s="9">
        <v>141</v>
      </c>
      <c r="Q17" s="9">
        <v>21.838416612275328</v>
      </c>
      <c r="R17" s="9">
        <v>0.15488238732110163</v>
      </c>
      <c r="S17" s="9"/>
      <c r="T17" s="9"/>
    </row>
    <row r="18" spans="1:20" ht="13.5" thickBot="1">
      <c r="A18">
        <v>16</v>
      </c>
      <c r="B18">
        <v>1</v>
      </c>
      <c r="C18" s="1" t="s">
        <v>14</v>
      </c>
      <c r="D18" s="3">
        <v>0.55</v>
      </c>
      <c r="E18" s="5">
        <v>63</v>
      </c>
      <c r="F18" s="4">
        <v>1.76</v>
      </c>
      <c r="G18" s="4">
        <v>10.3</v>
      </c>
      <c r="H18" s="3">
        <v>161</v>
      </c>
      <c r="I18">
        <f t="shared" si="0"/>
        <v>4.143134726391533</v>
      </c>
      <c r="J18">
        <f t="shared" si="3"/>
        <v>-1.7668300861855295</v>
      </c>
      <c r="K18">
        <f t="shared" si="1"/>
        <v>2.749260469748873</v>
      </c>
      <c r="L18">
        <f t="shared" si="2"/>
        <v>-0.5978370007556204</v>
      </c>
      <c r="O18" s="10" t="s">
        <v>167</v>
      </c>
      <c r="P18" s="10">
        <v>144</v>
      </c>
      <c r="Q18" s="10">
        <v>291.06682598853877</v>
      </c>
      <c r="R18" s="10"/>
      <c r="S18" s="10"/>
      <c r="T18" s="10"/>
    </row>
    <row r="19" spans="1:12" ht="13.5" thickBot="1">
      <c r="A19">
        <v>17</v>
      </c>
      <c r="B19">
        <v>1</v>
      </c>
      <c r="C19" s="1" t="s">
        <v>15</v>
      </c>
      <c r="D19" s="3">
        <v>0.795</v>
      </c>
      <c r="E19" s="5">
        <v>68</v>
      </c>
      <c r="F19" s="4">
        <v>1.98</v>
      </c>
      <c r="G19" s="4">
        <v>35.5</v>
      </c>
      <c r="H19" s="3">
        <v>210</v>
      </c>
      <c r="I19">
        <f t="shared" si="0"/>
        <v>4.219507705176107</v>
      </c>
      <c r="J19">
        <f t="shared" si="3"/>
        <v>-2.8864358517749262</v>
      </c>
      <c r="K19">
        <f t="shared" si="1"/>
        <v>1.7775748342360984</v>
      </c>
      <c r="L19">
        <f t="shared" si="2"/>
        <v>-0.2294131643278051</v>
      </c>
    </row>
    <row r="20" spans="1:23" ht="12.75">
      <c r="A20">
        <v>18</v>
      </c>
      <c r="B20">
        <v>1</v>
      </c>
      <c r="C20" s="1" t="s">
        <v>16</v>
      </c>
      <c r="D20" s="3">
        <v>0.664</v>
      </c>
      <c r="E20" s="5">
        <v>81</v>
      </c>
      <c r="F20" s="4">
        <v>2.29</v>
      </c>
      <c r="G20" s="4">
        <v>28.5</v>
      </c>
      <c r="H20" s="3">
        <v>158</v>
      </c>
      <c r="I20">
        <f t="shared" si="0"/>
        <v>4.394449154672439</v>
      </c>
      <c r="J20">
        <f t="shared" si="3"/>
        <v>-2.5213522697084567</v>
      </c>
      <c r="K20">
        <f t="shared" si="1"/>
        <v>1.712690945752362</v>
      </c>
      <c r="L20">
        <f t="shared" si="2"/>
        <v>-0.40947312950570314</v>
      </c>
      <c r="O20" s="11"/>
      <c r="P20" s="11" t="s">
        <v>174</v>
      </c>
      <c r="Q20" s="11" t="s">
        <v>162</v>
      </c>
      <c r="R20" s="11" t="s">
        <v>175</v>
      </c>
      <c r="S20" s="11" t="s">
        <v>176</v>
      </c>
      <c r="T20" s="11" t="s">
        <v>177</v>
      </c>
      <c r="U20" s="11" t="s">
        <v>178</v>
      </c>
      <c r="V20" s="11" t="s">
        <v>179</v>
      </c>
      <c r="W20" s="11" t="s">
        <v>180</v>
      </c>
    </row>
    <row r="21" spans="1:23" ht="12.75">
      <c r="A21">
        <v>19</v>
      </c>
      <c r="B21">
        <v>1</v>
      </c>
      <c r="C21" s="1" t="s">
        <v>17</v>
      </c>
      <c r="D21" s="3">
        <v>0.705</v>
      </c>
      <c r="E21" s="5">
        <v>84</v>
      </c>
      <c r="F21" s="4">
        <v>2.19</v>
      </c>
      <c r="G21" s="4">
        <v>29.1</v>
      </c>
      <c r="H21" s="3">
        <v>156</v>
      </c>
      <c r="I21">
        <f t="shared" si="0"/>
        <v>4.430816798843313</v>
      </c>
      <c r="J21">
        <f t="shared" si="3"/>
        <v>-2.5868366303490378</v>
      </c>
      <c r="K21">
        <f t="shared" si="1"/>
        <v>1.6791178330720902</v>
      </c>
      <c r="L21">
        <f t="shared" si="2"/>
        <v>-0.34955747616986843</v>
      </c>
      <c r="O21" s="9" t="s">
        <v>168</v>
      </c>
      <c r="P21" s="9">
        <v>-1.4297588568944581</v>
      </c>
      <c r="Q21" s="9">
        <v>0.8889121808564002</v>
      </c>
      <c r="R21" s="9">
        <v>-1.6084365673974597</v>
      </c>
      <c r="S21" s="9">
        <v>0.10997643589559558</v>
      </c>
      <c r="T21" s="9">
        <v>-3.187078017719161</v>
      </c>
      <c r="U21" s="9">
        <v>0.3275603039302444</v>
      </c>
      <c r="V21" s="9">
        <v>-3.187078017719161</v>
      </c>
      <c r="W21" s="9">
        <v>0.3275603039302444</v>
      </c>
    </row>
    <row r="22" spans="1:23" ht="12.75">
      <c r="A22">
        <v>20</v>
      </c>
      <c r="B22">
        <v>1</v>
      </c>
      <c r="C22" s="1" t="s">
        <v>18</v>
      </c>
      <c r="D22" s="3">
        <v>0.903</v>
      </c>
      <c r="E22" s="5">
        <v>73</v>
      </c>
      <c r="F22" s="4">
        <v>1.75</v>
      </c>
      <c r="G22" s="4">
        <v>42.8</v>
      </c>
      <c r="H22" s="3">
        <v>176</v>
      </c>
      <c r="I22">
        <f t="shared" si="0"/>
        <v>4.290459441148391</v>
      </c>
      <c r="J22">
        <f t="shared" si="3"/>
        <v>-3.1969223146523285</v>
      </c>
      <c r="K22">
        <f t="shared" si="1"/>
        <v>1.4139458924504003</v>
      </c>
      <c r="L22">
        <f t="shared" si="2"/>
        <v>-0.10203272556515161</v>
      </c>
      <c r="O22" s="9" t="s">
        <v>153</v>
      </c>
      <c r="P22" s="9">
        <v>0.7198656104345268</v>
      </c>
      <c r="Q22" s="9">
        <v>0.01751533946415493</v>
      </c>
      <c r="R22" s="9">
        <v>41.099152654604765</v>
      </c>
      <c r="S22" s="9">
        <v>2.2830435231327227E-80</v>
      </c>
      <c r="T22" s="9">
        <v>0.6852389709176127</v>
      </c>
      <c r="U22" s="9">
        <v>0.7544922499514409</v>
      </c>
      <c r="V22" s="9">
        <v>0.6852389709176127</v>
      </c>
      <c r="W22" s="9">
        <v>0.7544922499514409</v>
      </c>
    </row>
    <row r="23" spans="1:23" ht="12.75">
      <c r="A23">
        <v>21</v>
      </c>
      <c r="B23">
        <v>1</v>
      </c>
      <c r="C23" s="1" t="s">
        <v>19</v>
      </c>
      <c r="D23" s="3">
        <v>1.504</v>
      </c>
      <c r="E23" s="5">
        <v>99</v>
      </c>
      <c r="F23" s="4">
        <v>2.2</v>
      </c>
      <c r="G23" s="4">
        <v>36.2</v>
      </c>
      <c r="H23" s="3">
        <v>170</v>
      </c>
      <c r="I23">
        <f t="shared" si="0"/>
        <v>4.59511985013459</v>
      </c>
      <c r="J23">
        <f t="shared" si="3"/>
        <v>-2.8006017584674554</v>
      </c>
      <c r="K23">
        <f t="shared" si="1"/>
        <v>1.5467393182185365</v>
      </c>
      <c r="L23">
        <f t="shared" si="2"/>
        <v>0.4081282255276481</v>
      </c>
      <c r="O23" s="9" t="s">
        <v>154</v>
      </c>
      <c r="P23" s="9">
        <v>0.15437973343801092</v>
      </c>
      <c r="Q23" s="9">
        <v>0.20550636380005088</v>
      </c>
      <c r="R23" s="9">
        <v>0.7512163155600182</v>
      </c>
      <c r="S23" s="9">
        <v>0.4537744493614435</v>
      </c>
      <c r="T23" s="9">
        <v>-0.2518924254487194</v>
      </c>
      <c r="U23" s="9">
        <v>0.5606518923247412</v>
      </c>
      <c r="V23" s="9">
        <v>-0.2518924254487194</v>
      </c>
      <c r="W23" s="9">
        <v>0.5606518923247412</v>
      </c>
    </row>
    <row r="24" spans="1:23" ht="13.5" thickBot="1">
      <c r="A24">
        <v>22</v>
      </c>
      <c r="B24">
        <v>1</v>
      </c>
      <c r="C24" s="1" t="s">
        <v>20</v>
      </c>
      <c r="D24" s="3">
        <v>1.615</v>
      </c>
      <c r="E24" s="5">
        <v>101</v>
      </c>
      <c r="F24" s="4">
        <v>1.66</v>
      </c>
      <c r="G24" s="4">
        <v>33.4</v>
      </c>
      <c r="H24" s="3">
        <v>192</v>
      </c>
      <c r="I24">
        <f t="shared" si="0"/>
        <v>4.61512051684126</v>
      </c>
      <c r="J24">
        <f t="shared" si="3"/>
        <v>-3.0017382976142026</v>
      </c>
      <c r="K24">
        <f t="shared" si="1"/>
        <v>1.748939472045127</v>
      </c>
      <c r="L24">
        <f t="shared" si="2"/>
        <v>0.47933495667461984</v>
      </c>
      <c r="O24" s="10" t="s">
        <v>155</v>
      </c>
      <c r="P24" s="10">
        <v>-0.6025892250619527</v>
      </c>
      <c r="Q24" s="10">
        <v>0.1916065871355399</v>
      </c>
      <c r="R24" s="10">
        <v>-3.144929587601752</v>
      </c>
      <c r="S24" s="10">
        <v>0.002026410069081213</v>
      </c>
      <c r="T24" s="10">
        <v>-0.9813824671447797</v>
      </c>
      <c r="U24" s="10">
        <v>-0.22379598297912556</v>
      </c>
      <c r="V24" s="10">
        <v>-0.9813824671447797</v>
      </c>
      <c r="W24" s="10">
        <v>-0.22379598297912556</v>
      </c>
    </row>
    <row r="25" spans="1:12" ht="12.75">
      <c r="A25">
        <v>23</v>
      </c>
      <c r="B25">
        <v>1</v>
      </c>
      <c r="C25" s="1" t="s">
        <v>21</v>
      </c>
      <c r="D25" s="3">
        <v>1.127</v>
      </c>
      <c r="E25" s="5">
        <v>119</v>
      </c>
      <c r="F25" s="4">
        <v>1.92</v>
      </c>
      <c r="G25" s="4">
        <v>22.5</v>
      </c>
      <c r="H25" s="3">
        <v>164</v>
      </c>
      <c r="I25">
        <f t="shared" si="0"/>
        <v>4.77912349311153</v>
      </c>
      <c r="J25">
        <f t="shared" si="3"/>
        <v>-2.461190123170684</v>
      </c>
      <c r="K25">
        <f t="shared" si="1"/>
        <v>1.9863511186138245</v>
      </c>
      <c r="L25">
        <f t="shared" si="2"/>
        <v>0.11955923505763925</v>
      </c>
    </row>
    <row r="26" spans="1:12" ht="12.75">
      <c r="A26">
        <v>24</v>
      </c>
      <c r="B26">
        <v>1</v>
      </c>
      <c r="C26" s="1" t="s">
        <v>22</v>
      </c>
      <c r="D26" s="3">
        <v>0.718</v>
      </c>
      <c r="E26" s="5">
        <v>120</v>
      </c>
      <c r="F26" s="4">
        <v>1.77</v>
      </c>
      <c r="G26" s="4">
        <v>21.3</v>
      </c>
      <c r="H26" s="3">
        <v>175</v>
      </c>
      <c r="I26">
        <f t="shared" si="0"/>
        <v>4.787491742782046</v>
      </c>
      <c r="J26">
        <f t="shared" si="3"/>
        <v>-2.4877275261296417</v>
      </c>
      <c r="K26">
        <f t="shared" si="1"/>
        <v>2.106078901208135</v>
      </c>
      <c r="L26">
        <f t="shared" si="2"/>
        <v>-0.33128570993391293</v>
      </c>
    </row>
    <row r="27" spans="1:12" ht="12.75">
      <c r="A27">
        <v>25</v>
      </c>
      <c r="B27">
        <v>1</v>
      </c>
      <c r="C27" s="1" t="s">
        <v>23</v>
      </c>
      <c r="D27" s="3">
        <v>2.414</v>
      </c>
      <c r="E27" s="5">
        <v>122</v>
      </c>
      <c r="F27" s="4">
        <v>2.09</v>
      </c>
      <c r="G27" s="4">
        <v>17.9</v>
      </c>
      <c r="H27" s="3">
        <v>180</v>
      </c>
      <c r="I27">
        <f t="shared" si="0"/>
        <v>4.804021044733257</v>
      </c>
      <c r="J27">
        <f t="shared" si="3"/>
        <v>-2.1476366468699895</v>
      </c>
      <c r="K27">
        <f t="shared" si="1"/>
        <v>2.3081561380435014</v>
      </c>
      <c r="L27">
        <f t="shared" si="2"/>
        <v>0.8812851226753399</v>
      </c>
    </row>
    <row r="28" spans="1:15" ht="12.75">
      <c r="A28">
        <v>26</v>
      </c>
      <c r="B28">
        <v>1</v>
      </c>
      <c r="C28" s="1" t="s">
        <v>24</v>
      </c>
      <c r="D28" s="3">
        <v>1.13</v>
      </c>
      <c r="E28" s="5">
        <v>130</v>
      </c>
      <c r="F28" s="4">
        <v>1.82</v>
      </c>
      <c r="G28" s="4">
        <v>38.9</v>
      </c>
      <c r="H28" s="3">
        <v>176</v>
      </c>
      <c r="I28">
        <f t="shared" si="0"/>
        <v>4.867534450455582</v>
      </c>
      <c r="J28">
        <f t="shared" si="3"/>
        <v>-3.0621577495356966</v>
      </c>
      <c r="K28">
        <f t="shared" si="1"/>
        <v>1.509489744413751</v>
      </c>
      <c r="L28">
        <f t="shared" si="2"/>
        <v>0.12221763272424911</v>
      </c>
      <c r="O28" t="s">
        <v>181</v>
      </c>
    </row>
    <row r="29" spans="1:12" ht="13.5" thickBot="1">
      <c r="A29">
        <v>27</v>
      </c>
      <c r="B29">
        <v>1</v>
      </c>
      <c r="C29" s="1" t="s">
        <v>25</v>
      </c>
      <c r="D29" s="3">
        <v>0.992</v>
      </c>
      <c r="E29" s="5">
        <v>138</v>
      </c>
      <c r="F29" s="4">
        <v>1.8</v>
      </c>
      <c r="G29" s="4">
        <v>20.2</v>
      </c>
      <c r="H29" s="3">
        <v>202</v>
      </c>
      <c r="I29">
        <f t="shared" si="0"/>
        <v>4.927253685157205</v>
      </c>
      <c r="J29">
        <f t="shared" si="3"/>
        <v>-2.41789593950504</v>
      </c>
      <c r="K29">
        <f t="shared" si="1"/>
        <v>2.302585092994046</v>
      </c>
      <c r="L29">
        <f t="shared" si="2"/>
        <v>-0.008032171697264267</v>
      </c>
    </row>
    <row r="30" spans="1:22" ht="12.75">
      <c r="A30">
        <v>28</v>
      </c>
      <c r="B30">
        <v>1</v>
      </c>
      <c r="C30" s="1" t="s">
        <v>26</v>
      </c>
      <c r="D30" s="3">
        <v>1.554</v>
      </c>
      <c r="E30" s="5">
        <v>149</v>
      </c>
      <c r="F30" s="4">
        <v>1.92</v>
      </c>
      <c r="G30" s="4">
        <v>22.5</v>
      </c>
      <c r="H30" s="3">
        <v>227</v>
      </c>
      <c r="I30">
        <f t="shared" si="0"/>
        <v>5.003946305945459</v>
      </c>
      <c r="J30">
        <f t="shared" si="3"/>
        <v>-2.461190123170684</v>
      </c>
      <c r="K30">
        <f t="shared" si="1"/>
        <v>2.3114347082710287</v>
      </c>
      <c r="L30">
        <f t="shared" si="2"/>
        <v>0.4408322519454557</v>
      </c>
      <c r="O30" s="11" t="s">
        <v>34</v>
      </c>
      <c r="P30" s="11" t="s">
        <v>182</v>
      </c>
      <c r="Q30" s="11" t="s">
        <v>183</v>
      </c>
      <c r="R30" s="13" t="s">
        <v>184</v>
      </c>
      <c r="S30" s="13" t="s">
        <v>185</v>
      </c>
      <c r="T30" s="13" t="s">
        <v>29</v>
      </c>
      <c r="U30" t="s">
        <v>184</v>
      </c>
      <c r="V30" t="s">
        <v>185</v>
      </c>
    </row>
    <row r="31" spans="1:22" ht="12.75">
      <c r="A31">
        <v>29</v>
      </c>
      <c r="B31">
        <v>1</v>
      </c>
      <c r="C31" s="1" t="s">
        <v>27</v>
      </c>
      <c r="D31" s="3">
        <v>1.225</v>
      </c>
      <c r="E31" s="5">
        <v>196</v>
      </c>
      <c r="F31" s="4">
        <v>1.92</v>
      </c>
      <c r="G31" s="4">
        <v>29.1</v>
      </c>
      <c r="H31" s="3">
        <v>186</v>
      </c>
      <c r="I31">
        <f t="shared" si="0"/>
        <v>5.278114659230517</v>
      </c>
      <c r="J31">
        <f t="shared" si="3"/>
        <v>-2.718412988137757</v>
      </c>
      <c r="K31">
        <f t="shared" si="1"/>
        <v>1.8550084995357548</v>
      </c>
      <c r="L31">
        <f t="shared" si="2"/>
        <v>0.20294084399669038</v>
      </c>
      <c r="O31" s="9">
        <v>1</v>
      </c>
      <c r="P31" s="9">
        <v>-2.663168009504413</v>
      </c>
      <c r="Q31" s="9">
        <v>0.1621319777865291</v>
      </c>
      <c r="R31">
        <f>EXP(P31)</f>
        <v>0.06972697575309415</v>
      </c>
      <c r="S31" s="3">
        <v>0.082</v>
      </c>
      <c r="T31" s="5">
        <v>2</v>
      </c>
      <c r="U31">
        <v>0.06972697575309415</v>
      </c>
      <c r="V31">
        <v>0.082</v>
      </c>
    </row>
    <row r="32" spans="1:22" ht="12.75">
      <c r="A32">
        <v>30</v>
      </c>
      <c r="B32">
        <v>2</v>
      </c>
      <c r="C32" s="4" t="s">
        <v>36</v>
      </c>
      <c r="D32" s="4">
        <v>1.565</v>
      </c>
      <c r="E32" s="5">
        <v>197</v>
      </c>
      <c r="F32" s="4">
        <v>2.19</v>
      </c>
      <c r="G32" s="7">
        <v>29.1</v>
      </c>
      <c r="H32" s="3">
        <v>183</v>
      </c>
      <c r="I32">
        <f t="shared" si="0"/>
        <v>5.2832037287379885</v>
      </c>
      <c r="J32">
        <f t="shared" si="3"/>
        <v>-2.5868366303490378</v>
      </c>
      <c r="K32">
        <f t="shared" si="1"/>
        <v>1.8387479786639744</v>
      </c>
      <c r="L32">
        <f t="shared" si="2"/>
        <v>0.4478858239921165</v>
      </c>
      <c r="O32" s="9">
        <v>2</v>
      </c>
      <c r="P32" s="9">
        <v>-2.042057350184708</v>
      </c>
      <c r="Q32" s="9">
        <v>1.6280559110542574</v>
      </c>
      <c r="R32">
        <f aca="true" t="shared" si="4" ref="R32:R95">EXP(P32)</f>
        <v>0.12976147128306012</v>
      </c>
      <c r="S32" s="3">
        <v>0.661</v>
      </c>
      <c r="T32" s="5">
        <v>3</v>
      </c>
      <c r="U32">
        <v>0.12976147128306012</v>
      </c>
      <c r="V32">
        <v>0.661</v>
      </c>
    </row>
    <row r="33" spans="1:22" ht="12.75">
      <c r="A33">
        <v>31</v>
      </c>
      <c r="B33">
        <v>2</v>
      </c>
      <c r="C33" s="4" t="s">
        <v>37</v>
      </c>
      <c r="D33" s="4">
        <v>1.936</v>
      </c>
      <c r="E33" s="5">
        <v>209</v>
      </c>
      <c r="F33" s="4">
        <v>1.92</v>
      </c>
      <c r="G33" s="7">
        <v>22.5</v>
      </c>
      <c r="H33" s="3">
        <v>169</v>
      </c>
      <c r="I33">
        <f t="shared" si="0"/>
        <v>5.342334251964811</v>
      </c>
      <c r="J33">
        <f t="shared" si="3"/>
        <v>-2.461190123170684</v>
      </c>
      <c r="K33">
        <f t="shared" si="1"/>
        <v>2.0163834057126993</v>
      </c>
      <c r="L33">
        <f t="shared" si="2"/>
        <v>0.6606239888543852</v>
      </c>
      <c r="O33" s="9">
        <v>3</v>
      </c>
      <c r="P33" s="9">
        <v>-1.8244848427249152</v>
      </c>
      <c r="Q33" s="9">
        <v>1.8144345068714138</v>
      </c>
      <c r="R33">
        <f t="shared" si="4"/>
        <v>0.16130071796823114</v>
      </c>
      <c r="S33" s="3">
        <v>0.99</v>
      </c>
      <c r="T33" s="5">
        <v>4</v>
      </c>
      <c r="U33">
        <v>0.16130071796823114</v>
      </c>
      <c r="V33">
        <v>0.99</v>
      </c>
    </row>
    <row r="34" spans="1:22" ht="12.75">
      <c r="A34">
        <v>32</v>
      </c>
      <c r="B34">
        <v>2</v>
      </c>
      <c r="C34" s="4" t="s">
        <v>38</v>
      </c>
      <c r="D34" s="4">
        <v>3.154</v>
      </c>
      <c r="E34" s="5">
        <v>214</v>
      </c>
      <c r="F34" s="4">
        <v>1.52</v>
      </c>
      <c r="G34" s="7">
        <v>27.5</v>
      </c>
      <c r="H34" s="3">
        <v>168</v>
      </c>
      <c r="I34">
        <f t="shared" si="0"/>
        <v>5.365976015021851</v>
      </c>
      <c r="J34">
        <f t="shared" si="3"/>
        <v>-2.8954756698143407</v>
      </c>
      <c r="K34">
        <f t="shared" si="1"/>
        <v>1.809777974730733</v>
      </c>
      <c r="L34">
        <f t="shared" si="2"/>
        <v>1.1486714885408467</v>
      </c>
      <c r="O34" s="9">
        <v>4</v>
      </c>
      <c r="P34" s="9">
        <v>-1.8627795237887512</v>
      </c>
      <c r="Q34" s="9">
        <v>0.7075968836322473</v>
      </c>
      <c r="R34">
        <f t="shared" si="4"/>
        <v>0.15524053537597485</v>
      </c>
      <c r="S34" s="3">
        <v>0.315</v>
      </c>
      <c r="T34" s="5">
        <v>4</v>
      </c>
      <c r="U34">
        <v>0.15524053537597485</v>
      </c>
      <c r="V34">
        <v>0.315</v>
      </c>
    </row>
    <row r="35" spans="1:22" ht="12.75">
      <c r="A35">
        <v>33</v>
      </c>
      <c r="B35">
        <v>2</v>
      </c>
      <c r="C35" s="4" t="s">
        <v>39</v>
      </c>
      <c r="D35" s="4">
        <v>2.599</v>
      </c>
      <c r="E35" s="5">
        <v>220</v>
      </c>
      <c r="F35" s="4">
        <v>1.92</v>
      </c>
      <c r="G35" s="7">
        <v>22.5</v>
      </c>
      <c r="H35" s="3">
        <v>164</v>
      </c>
      <c r="I35">
        <f t="shared" si="0"/>
        <v>5.393627546352362</v>
      </c>
      <c r="J35">
        <f t="shared" si="3"/>
        <v>-2.461190123170684</v>
      </c>
      <c r="K35">
        <f t="shared" si="1"/>
        <v>1.9863511186138245</v>
      </c>
      <c r="L35">
        <f t="shared" si="2"/>
        <v>0.9551267556593532</v>
      </c>
      <c r="O35" s="9">
        <v>5</v>
      </c>
      <c r="P35" s="9">
        <v>-1.9368847534436018</v>
      </c>
      <c r="Q35" s="9">
        <v>0.31233320319945324</v>
      </c>
      <c r="R35">
        <f t="shared" si="4"/>
        <v>0.14415232104329803</v>
      </c>
      <c r="S35" s="3">
        <v>0.197</v>
      </c>
      <c r="T35" s="5">
        <v>5</v>
      </c>
      <c r="U35">
        <v>0.14415232104329803</v>
      </c>
      <c r="V35">
        <v>0.197</v>
      </c>
    </row>
    <row r="36" spans="1:22" ht="12.75">
      <c r="A36">
        <v>34</v>
      </c>
      <c r="B36">
        <v>2</v>
      </c>
      <c r="C36" s="4" t="s">
        <v>40</v>
      </c>
      <c r="D36" s="4">
        <v>3.298</v>
      </c>
      <c r="E36" s="5">
        <v>234</v>
      </c>
      <c r="F36" s="4">
        <v>2.2</v>
      </c>
      <c r="G36" s="7">
        <v>36.2</v>
      </c>
      <c r="H36" s="3">
        <v>164</v>
      </c>
      <c r="I36">
        <f t="shared" si="0"/>
        <v>5.455321115357702</v>
      </c>
      <c r="J36">
        <f t="shared" si="3"/>
        <v>-2.8006017584674554</v>
      </c>
      <c r="K36">
        <f t="shared" si="1"/>
        <v>1.5108073089924732</v>
      </c>
      <c r="L36">
        <f t="shared" si="2"/>
        <v>1.1933162241374071</v>
      </c>
      <c r="O36" s="9">
        <v>6</v>
      </c>
      <c r="P36" s="9">
        <v>-1.4064730273384496</v>
      </c>
      <c r="Q36" s="9">
        <v>-0.9163147729731154</v>
      </c>
      <c r="R36">
        <f t="shared" si="4"/>
        <v>0.24500589014004776</v>
      </c>
      <c r="S36" s="3">
        <v>0.098</v>
      </c>
      <c r="T36" s="5">
        <v>9</v>
      </c>
      <c r="U36">
        <v>0.24500589014004776</v>
      </c>
      <c r="V36">
        <v>0.098</v>
      </c>
    </row>
    <row r="37" spans="1:22" ht="12.75">
      <c r="A37">
        <v>35</v>
      </c>
      <c r="B37">
        <v>2</v>
      </c>
      <c r="C37" s="4" t="s">
        <v>41</v>
      </c>
      <c r="D37" s="4">
        <v>2.441</v>
      </c>
      <c r="E37" s="5">
        <v>235</v>
      </c>
      <c r="F37" s="4">
        <v>2.11</v>
      </c>
      <c r="G37" s="7">
        <v>24.4</v>
      </c>
      <c r="H37" s="3">
        <v>170</v>
      </c>
      <c r="I37">
        <f t="shared" si="0"/>
        <v>5.459585514144159</v>
      </c>
      <c r="J37">
        <f t="shared" si="3"/>
        <v>-2.4478951848111814</v>
      </c>
      <c r="K37">
        <f t="shared" si="1"/>
        <v>1.9412153047511058</v>
      </c>
      <c r="L37">
        <f t="shared" si="2"/>
        <v>0.8924077914108229</v>
      </c>
      <c r="O37" s="9">
        <v>7</v>
      </c>
      <c r="P37" s="9">
        <v>-1.2087625403372722</v>
      </c>
      <c r="Q37" s="9">
        <v>1.1564160599650628</v>
      </c>
      <c r="R37">
        <f t="shared" si="4"/>
        <v>0.2985665149446271</v>
      </c>
      <c r="S37" s="3">
        <v>0.949</v>
      </c>
      <c r="T37" s="5">
        <v>11</v>
      </c>
      <c r="U37">
        <v>0.2985665149446271</v>
      </c>
      <c r="V37">
        <v>0.949</v>
      </c>
    </row>
    <row r="38" spans="1:22" ht="12.75">
      <c r="A38">
        <v>36</v>
      </c>
      <c r="B38">
        <v>2</v>
      </c>
      <c r="C38" s="4" t="s">
        <v>42</v>
      </c>
      <c r="D38" s="4">
        <v>2.031</v>
      </c>
      <c r="E38" s="5">
        <v>253</v>
      </c>
      <c r="F38" s="4">
        <v>1.92</v>
      </c>
      <c r="G38" s="7">
        <v>22.5</v>
      </c>
      <c r="H38" s="3">
        <v>158</v>
      </c>
      <c r="I38">
        <f t="shared" si="0"/>
        <v>5.53338948872752</v>
      </c>
      <c r="J38">
        <f t="shared" si="3"/>
        <v>-2.461190123170684</v>
      </c>
      <c r="K38">
        <f t="shared" si="1"/>
        <v>1.9490797238165927</v>
      </c>
      <c r="L38">
        <f t="shared" si="2"/>
        <v>0.7085282825982477</v>
      </c>
      <c r="O38" s="9">
        <v>8</v>
      </c>
      <c r="P38" s="9">
        <v>-0.8970554251870416</v>
      </c>
      <c r="Q38" s="9">
        <v>0.5040128370774344</v>
      </c>
      <c r="R38">
        <f t="shared" si="4"/>
        <v>0.40776859883703176</v>
      </c>
      <c r="S38" s="3">
        <v>0.675</v>
      </c>
      <c r="T38" s="5">
        <v>13</v>
      </c>
      <c r="U38">
        <v>0.40776859883703176</v>
      </c>
      <c r="V38">
        <v>0.675</v>
      </c>
    </row>
    <row r="39" spans="1:22" ht="12.75">
      <c r="A39">
        <v>37</v>
      </c>
      <c r="B39">
        <v>2</v>
      </c>
      <c r="C39" s="4" t="s">
        <v>43</v>
      </c>
      <c r="D39" s="4">
        <v>4.666</v>
      </c>
      <c r="E39" s="5">
        <v>279</v>
      </c>
      <c r="F39" s="4">
        <v>2.05</v>
      </c>
      <c r="G39" s="7">
        <v>35.1</v>
      </c>
      <c r="H39" s="3">
        <v>177</v>
      </c>
      <c r="I39">
        <f t="shared" si="0"/>
        <v>5.631211781821365</v>
      </c>
      <c r="J39">
        <f t="shared" si="3"/>
        <v>-2.8403613373215033</v>
      </c>
      <c r="K39">
        <f t="shared" si="1"/>
        <v>1.6179486021020089</v>
      </c>
      <c r="L39">
        <f t="shared" si="2"/>
        <v>1.5403021735992384</v>
      </c>
      <c r="O39" s="9">
        <v>9</v>
      </c>
      <c r="P39" s="9">
        <v>-0.9906382999907566</v>
      </c>
      <c r="Q39" s="9">
        <v>0.34628128360024335</v>
      </c>
      <c r="R39">
        <f t="shared" si="4"/>
        <v>0.37133958930266375</v>
      </c>
      <c r="S39" s="3">
        <v>0.525</v>
      </c>
      <c r="T39" s="5">
        <v>13</v>
      </c>
      <c r="U39">
        <v>0.37133958930266375</v>
      </c>
      <c r="V39">
        <v>0.525</v>
      </c>
    </row>
    <row r="40" spans="1:22" ht="12.75">
      <c r="A40">
        <v>38</v>
      </c>
      <c r="B40">
        <v>2</v>
      </c>
      <c r="C40" s="4" t="s">
        <v>44</v>
      </c>
      <c r="D40" s="4">
        <v>1.834</v>
      </c>
      <c r="E40" s="5">
        <v>290</v>
      </c>
      <c r="F40" s="4">
        <v>1.66</v>
      </c>
      <c r="G40" s="7">
        <v>33.4</v>
      </c>
      <c r="H40" s="3">
        <v>195</v>
      </c>
      <c r="I40">
        <f t="shared" si="0"/>
        <v>5.66988092298052</v>
      </c>
      <c r="J40">
        <f t="shared" si="3"/>
        <v>-3.0017382976142026</v>
      </c>
      <c r="K40">
        <f t="shared" si="1"/>
        <v>1.7644436585810923</v>
      </c>
      <c r="L40">
        <f t="shared" si="2"/>
        <v>0.6064993738342731</v>
      </c>
      <c r="O40" s="9">
        <v>10</v>
      </c>
      <c r="P40" s="9">
        <v>-1.0625495154095137</v>
      </c>
      <c r="Q40" s="9">
        <v>0.37140033751224144</v>
      </c>
      <c r="R40">
        <f t="shared" si="4"/>
        <v>0.34557364093298504</v>
      </c>
      <c r="S40" s="3">
        <v>0.501</v>
      </c>
      <c r="T40" s="5">
        <v>22</v>
      </c>
      <c r="U40">
        <v>0.34557364093298504</v>
      </c>
      <c r="V40">
        <v>0.501</v>
      </c>
    </row>
    <row r="41" spans="1:22" ht="12.75">
      <c r="A41">
        <v>39</v>
      </c>
      <c r="B41">
        <v>2</v>
      </c>
      <c r="C41" s="4" t="s">
        <v>45</v>
      </c>
      <c r="D41" s="4">
        <v>2.072</v>
      </c>
      <c r="E41" s="5">
        <v>290</v>
      </c>
      <c r="F41" s="4">
        <v>1.8</v>
      </c>
      <c r="G41" s="7">
        <v>20.2</v>
      </c>
      <c r="H41" s="3">
        <v>176</v>
      </c>
      <c r="I41">
        <f t="shared" si="0"/>
        <v>5.66988092298052</v>
      </c>
      <c r="J41">
        <f t="shared" si="3"/>
        <v>-2.41789593950504</v>
      </c>
      <c r="K41">
        <f t="shared" si="1"/>
        <v>2.164801390630992</v>
      </c>
      <c r="L41">
        <f t="shared" si="2"/>
        <v>0.7285143243972366</v>
      </c>
      <c r="O41" s="9">
        <v>11</v>
      </c>
      <c r="P41" s="9">
        <v>-0.8005793936223007</v>
      </c>
      <c r="Q41" s="9">
        <v>0.977888408592711</v>
      </c>
      <c r="R41">
        <f t="shared" si="4"/>
        <v>0.44906870118571923</v>
      </c>
      <c r="S41" s="3">
        <v>1.194</v>
      </c>
      <c r="T41" s="5">
        <v>25</v>
      </c>
      <c r="U41">
        <v>0.44906870118571923</v>
      </c>
      <c r="V41">
        <v>1.194</v>
      </c>
    </row>
    <row r="42" spans="1:22" ht="12.75">
      <c r="A42">
        <v>40</v>
      </c>
      <c r="B42">
        <v>2</v>
      </c>
      <c r="C42" s="4" t="s">
        <v>46</v>
      </c>
      <c r="D42" s="4">
        <v>2.039</v>
      </c>
      <c r="E42" s="5">
        <v>295</v>
      </c>
      <c r="F42" s="4">
        <v>1.77</v>
      </c>
      <c r="G42" s="7">
        <v>21.3</v>
      </c>
      <c r="H42" s="3">
        <v>188</v>
      </c>
      <c r="I42">
        <f t="shared" si="0"/>
        <v>5.68697535633982</v>
      </c>
      <c r="J42">
        <f t="shared" si="3"/>
        <v>-2.4877275261296417</v>
      </c>
      <c r="K42">
        <f t="shared" si="1"/>
        <v>2.1777348901145697</v>
      </c>
      <c r="L42">
        <f t="shared" si="2"/>
        <v>0.7124594915923183</v>
      </c>
      <c r="O42" s="9">
        <v>12</v>
      </c>
      <c r="P42" s="9">
        <v>-0.46654097974698483</v>
      </c>
      <c r="Q42" s="9">
        <v>0.06606341314985958</v>
      </c>
      <c r="R42">
        <f t="shared" si="4"/>
        <v>0.6271679071218841</v>
      </c>
      <c r="S42" s="3">
        <v>0.67</v>
      </c>
      <c r="T42" s="5">
        <v>25</v>
      </c>
      <c r="U42">
        <v>0.6271679071218841</v>
      </c>
      <c r="V42">
        <v>0.67</v>
      </c>
    </row>
    <row r="43" spans="1:22" ht="12.75">
      <c r="A43">
        <v>41</v>
      </c>
      <c r="B43">
        <v>2</v>
      </c>
      <c r="C43" s="4" t="s">
        <v>47</v>
      </c>
      <c r="D43" s="4">
        <v>3.398</v>
      </c>
      <c r="E43" s="5">
        <v>299</v>
      </c>
      <c r="F43" s="4">
        <v>1.7</v>
      </c>
      <c r="G43" s="7">
        <v>26.9</v>
      </c>
      <c r="H43" s="3">
        <v>187</v>
      </c>
      <c r="I43">
        <f t="shared" si="0"/>
        <v>5.700443573390687</v>
      </c>
      <c r="J43">
        <f t="shared" si="3"/>
        <v>-2.761498035545623</v>
      </c>
      <c r="K43">
        <f t="shared" si="1"/>
        <v>1.9389823302467937</v>
      </c>
      <c r="L43">
        <f t="shared" si="2"/>
        <v>1.2231870232497404</v>
      </c>
      <c r="O43" s="9">
        <v>13</v>
      </c>
      <c r="P43" s="9">
        <v>-0.6119505631512511</v>
      </c>
      <c r="Q43" s="9">
        <v>-0.44073279362845896</v>
      </c>
      <c r="R43">
        <f t="shared" si="4"/>
        <v>0.5422920618619527</v>
      </c>
      <c r="S43" s="3">
        <v>0.349</v>
      </c>
      <c r="T43" s="5">
        <v>35</v>
      </c>
      <c r="U43">
        <v>0.5422920618619527</v>
      </c>
      <c r="V43">
        <v>0.349</v>
      </c>
    </row>
    <row r="44" spans="1:22" ht="12.75">
      <c r="A44">
        <v>42</v>
      </c>
      <c r="B44">
        <v>2</v>
      </c>
      <c r="C44" s="4" t="s">
        <v>48</v>
      </c>
      <c r="D44" s="4">
        <v>3.083</v>
      </c>
      <c r="E44" s="5">
        <v>324</v>
      </c>
      <c r="F44" s="4">
        <v>2.05</v>
      </c>
      <c r="G44" s="7">
        <v>35.1</v>
      </c>
      <c r="H44" s="3">
        <v>152</v>
      </c>
      <c r="I44">
        <f t="shared" si="0"/>
        <v>5.780743515792329</v>
      </c>
      <c r="J44">
        <f t="shared" si="3"/>
        <v>-2.8403613373215033</v>
      </c>
      <c r="K44">
        <f t="shared" si="1"/>
        <v>1.4656793903744565</v>
      </c>
      <c r="L44">
        <f t="shared" si="2"/>
        <v>1.1259031489040134</v>
      </c>
      <c r="O44" s="9">
        <v>14</v>
      </c>
      <c r="P44" s="9">
        <v>-0.32012630472653925</v>
      </c>
      <c r="Q44" s="9">
        <v>-0.5402567952093199</v>
      </c>
      <c r="R44">
        <f t="shared" si="4"/>
        <v>0.7260573268099784</v>
      </c>
      <c r="S44" s="3">
        <v>0.423</v>
      </c>
      <c r="T44" s="5">
        <v>39</v>
      </c>
      <c r="U44">
        <v>0.7260573268099784</v>
      </c>
      <c r="V44">
        <v>0.423</v>
      </c>
    </row>
    <row r="45" spans="1:22" ht="12.75">
      <c r="A45">
        <v>43</v>
      </c>
      <c r="B45">
        <v>2</v>
      </c>
      <c r="C45" s="4" t="s">
        <v>49</v>
      </c>
      <c r="D45" s="4">
        <v>2.344</v>
      </c>
      <c r="E45" s="5">
        <v>333</v>
      </c>
      <c r="F45" s="4">
        <v>2.19</v>
      </c>
      <c r="G45" s="7">
        <v>29.1</v>
      </c>
      <c r="H45" s="3">
        <v>157</v>
      </c>
      <c r="I45">
        <f t="shared" si="0"/>
        <v>5.808142489980444</v>
      </c>
      <c r="J45">
        <f t="shared" si="3"/>
        <v>-2.5868366303490378</v>
      </c>
      <c r="K45">
        <f t="shared" si="1"/>
        <v>1.6855076311708608</v>
      </c>
      <c r="L45">
        <f t="shared" si="2"/>
        <v>0.8518588717147662</v>
      </c>
      <c r="O45" s="9">
        <v>15</v>
      </c>
      <c r="P45" s="9">
        <v>-0.046867670504808445</v>
      </c>
      <c r="Q45" s="9">
        <v>-0.6442815073924638</v>
      </c>
      <c r="R45">
        <f t="shared" si="4"/>
        <v>0.954213659847989</v>
      </c>
      <c r="S45" s="3">
        <v>0.501</v>
      </c>
      <c r="T45" s="5">
        <v>43</v>
      </c>
      <c r="U45">
        <v>0.954213659847989</v>
      </c>
      <c r="V45">
        <v>0.501</v>
      </c>
    </row>
    <row r="46" spans="1:22" ht="12.75">
      <c r="A46">
        <v>44</v>
      </c>
      <c r="B46">
        <v>2</v>
      </c>
      <c r="C46" s="4" t="s">
        <v>65</v>
      </c>
      <c r="D46" s="4">
        <v>2.382</v>
      </c>
      <c r="E46" s="5">
        <v>338</v>
      </c>
      <c r="F46" s="4">
        <v>1.85</v>
      </c>
      <c r="G46" s="7">
        <v>24.6</v>
      </c>
      <c r="H46" s="3">
        <v>163</v>
      </c>
      <c r="I46">
        <f t="shared" si="0"/>
        <v>5.823045895483019</v>
      </c>
      <c r="J46">
        <f t="shared" si="3"/>
        <v>-2.5875608038480835</v>
      </c>
      <c r="K46">
        <f t="shared" si="1"/>
        <v>1.8910037578684453</v>
      </c>
      <c r="L46">
        <f t="shared" si="2"/>
        <v>0.8679404709331084</v>
      </c>
      <c r="O46" s="9">
        <v>16</v>
      </c>
      <c r="P46" s="9">
        <v>-0.37669614166314447</v>
      </c>
      <c r="Q46" s="9">
        <v>-0.22114085909247594</v>
      </c>
      <c r="R46">
        <f t="shared" si="4"/>
        <v>0.6861245268819416</v>
      </c>
      <c r="S46" s="3">
        <v>0.55</v>
      </c>
      <c r="T46" s="5">
        <v>63</v>
      </c>
      <c r="U46">
        <v>0.6861245268819416</v>
      </c>
      <c r="V46">
        <v>0.55</v>
      </c>
    </row>
    <row r="47" spans="1:22" ht="12.75">
      <c r="A47">
        <v>45</v>
      </c>
      <c r="B47">
        <v>2</v>
      </c>
      <c r="C47" s="4" t="s">
        <v>50</v>
      </c>
      <c r="D47" s="4">
        <v>2.657</v>
      </c>
      <c r="E47" s="5">
        <v>353</v>
      </c>
      <c r="F47" s="4">
        <v>2.19</v>
      </c>
      <c r="G47" s="7">
        <v>29.1</v>
      </c>
      <c r="H47" s="3">
        <v>143</v>
      </c>
      <c r="I47">
        <f t="shared" si="0"/>
        <v>5.8664680569332965</v>
      </c>
      <c r="J47">
        <f t="shared" si="3"/>
        <v>-2.5868366303490378</v>
      </c>
      <c r="K47">
        <f t="shared" si="1"/>
        <v>1.59210645608246</v>
      </c>
      <c r="L47">
        <f t="shared" si="2"/>
        <v>0.9771976667776765</v>
      </c>
      <c r="O47" s="9">
        <v>17</v>
      </c>
      <c r="P47" s="9">
        <v>0.09096499379043865</v>
      </c>
      <c r="Q47" s="9">
        <v>-0.32037815811824377</v>
      </c>
      <c r="R47">
        <f t="shared" si="4"/>
        <v>1.0952306647132237</v>
      </c>
      <c r="S47" s="3">
        <v>0.795</v>
      </c>
      <c r="T47" s="5">
        <v>68</v>
      </c>
      <c r="U47">
        <v>1.0952306647132237</v>
      </c>
      <c r="V47">
        <v>0.795</v>
      </c>
    </row>
    <row r="48" spans="1:22" ht="12.75">
      <c r="A48">
        <v>46</v>
      </c>
      <c r="B48">
        <v>2</v>
      </c>
      <c r="C48" s="4" t="s">
        <v>51</v>
      </c>
      <c r="D48" s="4">
        <v>1.705</v>
      </c>
      <c r="E48" s="5">
        <v>353</v>
      </c>
      <c r="F48" s="4">
        <v>2.13</v>
      </c>
      <c r="G48" s="7">
        <v>10.7</v>
      </c>
      <c r="H48" s="3">
        <v>167</v>
      </c>
      <c r="I48">
        <f t="shared" si="0"/>
        <v>5.8664680569332965</v>
      </c>
      <c r="J48">
        <f t="shared" si="3"/>
        <v>-1.6141217617465267</v>
      </c>
      <c r="K48">
        <f t="shared" si="1"/>
        <v>2.747750070948895</v>
      </c>
      <c r="L48">
        <f t="shared" si="2"/>
        <v>0.5335651107354802</v>
      </c>
      <c r="O48" s="9">
        <v>18</v>
      </c>
      <c r="P48" s="9">
        <v>0.3123591652848532</v>
      </c>
      <c r="Q48" s="9">
        <v>-0.7218322947905563</v>
      </c>
      <c r="R48">
        <f t="shared" si="4"/>
        <v>1.3666454564962798</v>
      </c>
      <c r="S48" s="3">
        <v>0.664</v>
      </c>
      <c r="T48" s="5">
        <v>81</v>
      </c>
      <c r="U48">
        <v>1.3666454564962798</v>
      </c>
      <c r="V48">
        <v>0.664</v>
      </c>
    </row>
    <row r="49" spans="1:22" ht="12.75">
      <c r="A49">
        <v>47</v>
      </c>
      <c r="B49">
        <v>2</v>
      </c>
      <c r="C49" s="4" t="s">
        <v>52</v>
      </c>
      <c r="D49" s="4">
        <v>3.23</v>
      </c>
      <c r="E49" s="5">
        <v>416</v>
      </c>
      <c r="F49" s="4">
        <v>1.54</v>
      </c>
      <c r="G49" s="7">
        <v>26.2</v>
      </c>
      <c r="H49" s="3">
        <v>217</v>
      </c>
      <c r="I49">
        <f t="shared" si="0"/>
        <v>6.030685260261263</v>
      </c>
      <c r="J49">
        <f t="shared" si="3"/>
        <v>-2.8339769943415134</v>
      </c>
      <c r="K49">
        <f t="shared" si="1"/>
        <v>2.1141379427734086</v>
      </c>
      <c r="L49">
        <f t="shared" si="2"/>
        <v>1.172482137234565</v>
      </c>
      <c r="O49" s="9">
        <v>19</v>
      </c>
      <c r="P49" s="9">
        <v>0.34866031946885645</v>
      </c>
      <c r="Q49" s="9">
        <v>-0.6982177956387249</v>
      </c>
      <c r="R49">
        <f t="shared" si="4"/>
        <v>1.4171677242889873</v>
      </c>
      <c r="S49" s="3">
        <v>0.705</v>
      </c>
      <c r="T49" s="5">
        <v>84</v>
      </c>
      <c r="U49">
        <v>1.4171677242889873</v>
      </c>
      <c r="V49">
        <v>0.705</v>
      </c>
    </row>
    <row r="50" spans="1:22" ht="12.75">
      <c r="A50">
        <v>48</v>
      </c>
      <c r="B50">
        <v>2</v>
      </c>
      <c r="C50" s="4" t="s">
        <v>53</v>
      </c>
      <c r="D50" s="4">
        <v>5.049</v>
      </c>
      <c r="E50" s="5">
        <v>420</v>
      </c>
      <c r="F50" s="4">
        <v>1.52</v>
      </c>
      <c r="G50" s="7">
        <v>27.5</v>
      </c>
      <c r="H50" s="3">
        <v>144</v>
      </c>
      <c r="I50">
        <f t="shared" si="0"/>
        <v>6.040254711277414</v>
      </c>
      <c r="J50">
        <f t="shared" si="3"/>
        <v>-2.8954756698143407</v>
      </c>
      <c r="K50">
        <f t="shared" si="1"/>
        <v>1.655627294903475</v>
      </c>
      <c r="L50">
        <f t="shared" si="2"/>
        <v>1.6191902038767787</v>
      </c>
      <c r="O50" s="9">
        <v>20</v>
      </c>
      <c r="P50" s="9">
        <v>0.31322677338313376</v>
      </c>
      <c r="Q50" s="9">
        <v>-0.4152594989482854</v>
      </c>
      <c r="R50">
        <f t="shared" si="4"/>
        <v>1.3678316836775584</v>
      </c>
      <c r="S50" s="3">
        <v>0.903</v>
      </c>
      <c r="T50" s="5">
        <v>73</v>
      </c>
      <c r="U50">
        <v>1.3678316836775584</v>
      </c>
      <c r="V50">
        <v>0.903</v>
      </c>
    </row>
    <row r="51" spans="1:22" ht="12.75">
      <c r="A51">
        <v>49</v>
      </c>
      <c r="B51">
        <v>2</v>
      </c>
      <c r="C51" s="4" t="s">
        <v>54</v>
      </c>
      <c r="D51" s="4">
        <v>3.814</v>
      </c>
      <c r="E51" s="5">
        <v>456</v>
      </c>
      <c r="F51" s="4">
        <v>2.09</v>
      </c>
      <c r="G51" s="7">
        <v>30</v>
      </c>
      <c r="H51" s="3">
        <v>178</v>
      </c>
      <c r="I51">
        <f t="shared" si="0"/>
        <v>6.1224928095143865</v>
      </c>
      <c r="J51">
        <f t="shared" si="3"/>
        <v>-2.664033315685436</v>
      </c>
      <c r="K51">
        <f t="shared" si="1"/>
        <v>1.7805861686299296</v>
      </c>
      <c r="L51">
        <f t="shared" si="2"/>
        <v>1.3386785071782272</v>
      </c>
      <c r="O51" s="9">
        <v>21</v>
      </c>
      <c r="P51" s="9">
        <v>0.5137052989660982</v>
      </c>
      <c r="Q51" s="9">
        <v>-0.10557707343845008</v>
      </c>
      <c r="R51">
        <f t="shared" si="4"/>
        <v>1.6714730424126143</v>
      </c>
      <c r="S51" s="3">
        <v>1.504</v>
      </c>
      <c r="T51" s="5">
        <v>99</v>
      </c>
      <c r="U51">
        <v>1.6714730424126143</v>
      </c>
      <c r="V51">
        <v>1.504</v>
      </c>
    </row>
    <row r="52" spans="1:22" ht="12.75">
      <c r="A52">
        <v>50</v>
      </c>
      <c r="B52">
        <v>2</v>
      </c>
      <c r="C52" s="4" t="s">
        <v>55</v>
      </c>
      <c r="D52" s="4">
        <v>4.58</v>
      </c>
      <c r="E52" s="5">
        <v>484</v>
      </c>
      <c r="F52" s="4">
        <v>1.75</v>
      </c>
      <c r="G52" s="7">
        <v>42.8</v>
      </c>
      <c r="H52" s="3">
        <v>176</v>
      </c>
      <c r="I52">
        <f t="shared" si="0"/>
        <v>6.182084906716632</v>
      </c>
      <c r="J52">
        <f t="shared" si="3"/>
        <v>-3.1969223146523285</v>
      </c>
      <c r="K52">
        <f t="shared" si="1"/>
        <v>1.4139458924504003</v>
      </c>
      <c r="L52">
        <f t="shared" si="2"/>
        <v>1.5216989981260935</v>
      </c>
      <c r="O52" s="9">
        <v>22</v>
      </c>
      <c r="P52" s="9">
        <v>0.3752080518141012</v>
      </c>
      <c r="Q52" s="9">
        <v>0.10412690486051862</v>
      </c>
      <c r="R52">
        <f t="shared" si="4"/>
        <v>1.4552941597137554</v>
      </c>
      <c r="S52" s="3">
        <v>1.615</v>
      </c>
      <c r="T52" s="5">
        <v>101</v>
      </c>
      <c r="U52">
        <v>1.4552941597137554</v>
      </c>
      <c r="V52">
        <v>1.615</v>
      </c>
    </row>
    <row r="53" spans="1:22" ht="12.75">
      <c r="A53">
        <v>51</v>
      </c>
      <c r="B53">
        <v>2</v>
      </c>
      <c r="C53" s="4" t="s">
        <v>56</v>
      </c>
      <c r="D53" s="4">
        <v>4.358</v>
      </c>
      <c r="E53" s="5">
        <v>516</v>
      </c>
      <c r="F53" s="4">
        <v>2.3</v>
      </c>
      <c r="G53" s="7">
        <v>23.6</v>
      </c>
      <c r="H53" s="3">
        <v>167</v>
      </c>
      <c r="I53">
        <f t="shared" si="0"/>
        <v>6.246106765481563</v>
      </c>
      <c r="J53">
        <f t="shared" si="3"/>
        <v>-2.328337589096461</v>
      </c>
      <c r="K53">
        <f t="shared" si="1"/>
        <v>1.9567471003851908</v>
      </c>
      <c r="L53">
        <f t="shared" si="2"/>
        <v>1.472013236522428</v>
      </c>
      <c r="O53" s="9">
        <v>23</v>
      </c>
      <c r="P53" s="9">
        <v>0.4336561373944585</v>
      </c>
      <c r="Q53" s="9">
        <v>-0.31409690233681925</v>
      </c>
      <c r="R53">
        <f t="shared" si="4"/>
        <v>1.542888235320671</v>
      </c>
      <c r="S53" s="3">
        <v>1.127</v>
      </c>
      <c r="T53" s="5">
        <v>119</v>
      </c>
      <c r="U53">
        <v>1.542888235320671</v>
      </c>
      <c r="V53">
        <v>1.127</v>
      </c>
    </row>
    <row r="54" spans="1:22" ht="12.75">
      <c r="A54">
        <v>52</v>
      </c>
      <c r="B54">
        <v>2</v>
      </c>
      <c r="C54" s="4" t="s">
        <v>57</v>
      </c>
      <c r="D54" s="4">
        <v>4.714</v>
      </c>
      <c r="E54" s="5">
        <v>550</v>
      </c>
      <c r="F54" s="4">
        <v>2.05</v>
      </c>
      <c r="G54" s="7">
        <v>35.1</v>
      </c>
      <c r="H54" s="3">
        <v>158</v>
      </c>
      <c r="I54">
        <f t="shared" si="0"/>
        <v>6.309918278226516</v>
      </c>
      <c r="J54">
        <f t="shared" si="3"/>
        <v>-2.8403613373215033</v>
      </c>
      <c r="K54">
        <f t="shared" si="1"/>
        <v>1.504393902555147</v>
      </c>
      <c r="L54">
        <f t="shared" si="2"/>
        <v>1.5505368045139394</v>
      </c>
      <c r="O54" s="9">
        <v>24</v>
      </c>
      <c r="P54" s="9">
        <v>0.36343664362496053</v>
      </c>
      <c r="Q54" s="9">
        <v>-0.6947223535588735</v>
      </c>
      <c r="R54">
        <f t="shared" si="4"/>
        <v>1.4382637308422521</v>
      </c>
      <c r="S54" s="3">
        <v>0.718</v>
      </c>
      <c r="T54" s="5">
        <v>120</v>
      </c>
      <c r="U54">
        <v>1.4382637308422521</v>
      </c>
      <c r="V54">
        <v>0.718</v>
      </c>
    </row>
    <row r="55" spans="1:22" ht="12.75">
      <c r="A55">
        <v>53</v>
      </c>
      <c r="B55">
        <v>2</v>
      </c>
      <c r="C55" s="4" t="s">
        <v>58</v>
      </c>
      <c r="D55" s="4">
        <v>4.357</v>
      </c>
      <c r="E55" s="5">
        <v>563</v>
      </c>
      <c r="F55" s="4">
        <v>2.32</v>
      </c>
      <c r="G55" s="7">
        <v>31.9</v>
      </c>
      <c r="H55" s="3">
        <v>162</v>
      </c>
      <c r="I55">
        <f t="shared" si="0"/>
        <v>6.333279628139691</v>
      </c>
      <c r="J55">
        <f t="shared" si="3"/>
        <v>-2.6210388241125804</v>
      </c>
      <c r="K55">
        <f t="shared" si="1"/>
        <v>1.6249903254415847</v>
      </c>
      <c r="L55">
        <f t="shared" si="2"/>
        <v>1.471783747135305</v>
      </c>
      <c r="O55" s="9">
        <v>25</v>
      </c>
      <c r="P55" s="9">
        <v>0.30606909340164545</v>
      </c>
      <c r="Q55" s="9">
        <v>0.5752160292736944</v>
      </c>
      <c r="R55">
        <f t="shared" si="4"/>
        <v>1.3580761374063355</v>
      </c>
      <c r="S55" s="3">
        <v>2.414</v>
      </c>
      <c r="T55" s="5">
        <v>122</v>
      </c>
      <c r="U55">
        <v>1.3580761374063355</v>
      </c>
      <c r="V55">
        <v>2.414</v>
      </c>
    </row>
    <row r="56" spans="1:22" ht="12.75">
      <c r="A56">
        <v>54</v>
      </c>
      <c r="B56">
        <v>2</v>
      </c>
      <c r="C56" s="4" t="s">
        <v>59</v>
      </c>
      <c r="D56" s="4">
        <v>3.919</v>
      </c>
      <c r="E56" s="5">
        <v>566</v>
      </c>
      <c r="F56" s="4">
        <v>2.31</v>
      </c>
      <c r="G56" s="7">
        <v>33.5</v>
      </c>
      <c r="H56" s="3">
        <v>198</v>
      </c>
      <c r="I56">
        <f t="shared" si="0"/>
        <v>6.338594078203183</v>
      </c>
      <c r="J56">
        <f t="shared" si="3"/>
        <v>-2.6742979142973184</v>
      </c>
      <c r="K56">
        <f t="shared" si="1"/>
        <v>1.7767215918635144</v>
      </c>
      <c r="L56">
        <f t="shared" si="2"/>
        <v>1.3658365192174944</v>
      </c>
      <c r="O56" s="9">
        <v>26</v>
      </c>
      <c r="P56" s="9">
        <v>0.691874449150131</v>
      </c>
      <c r="Q56" s="9">
        <v>-0.5696568164258818</v>
      </c>
      <c r="R56">
        <f t="shared" si="4"/>
        <v>1.9974561563386222</v>
      </c>
      <c r="S56" s="3">
        <v>1.13</v>
      </c>
      <c r="T56" s="5">
        <v>130</v>
      </c>
      <c r="U56">
        <v>1.9974561563386222</v>
      </c>
      <c r="V56">
        <v>1.13</v>
      </c>
    </row>
    <row r="57" spans="1:22" ht="12.75">
      <c r="A57">
        <v>55</v>
      </c>
      <c r="B57">
        <v>2</v>
      </c>
      <c r="C57" s="4" t="s">
        <v>60</v>
      </c>
      <c r="D57" s="4">
        <v>3.442</v>
      </c>
      <c r="E57" s="5">
        <v>592</v>
      </c>
      <c r="F57" s="4">
        <v>1.92</v>
      </c>
      <c r="G57" s="7">
        <v>22.5</v>
      </c>
      <c r="H57" s="3">
        <v>164</v>
      </c>
      <c r="I57">
        <f t="shared" si="0"/>
        <v>6.3835066348840055</v>
      </c>
      <c r="J57">
        <f t="shared" si="3"/>
        <v>-2.461190123170684</v>
      </c>
      <c r="K57">
        <f t="shared" si="1"/>
        <v>1.9863511186138245</v>
      </c>
      <c r="L57">
        <f t="shared" si="2"/>
        <v>1.2360526977893478</v>
      </c>
      <c r="O57" s="9">
        <v>27</v>
      </c>
      <c r="P57" s="9">
        <v>0.3564145274888817</v>
      </c>
      <c r="Q57" s="9">
        <v>-0.364446699186146</v>
      </c>
      <c r="R57">
        <f t="shared" si="4"/>
        <v>1.4281994535079567</v>
      </c>
      <c r="S57" s="3">
        <v>0.992</v>
      </c>
      <c r="T57" s="5">
        <v>138</v>
      </c>
      <c r="U57">
        <v>1.4281994535079567</v>
      </c>
      <c r="V57">
        <v>0.992</v>
      </c>
    </row>
    <row r="58" spans="1:22" ht="12.75">
      <c r="A58">
        <v>56</v>
      </c>
      <c r="B58">
        <v>2</v>
      </c>
      <c r="C58" s="4" t="s">
        <v>61</v>
      </c>
      <c r="D58" s="4">
        <v>4.898</v>
      </c>
      <c r="E58" s="5">
        <v>671</v>
      </c>
      <c r="F58" s="4">
        <v>2.05</v>
      </c>
      <c r="G58" s="7">
        <v>35.1</v>
      </c>
      <c r="H58" s="3">
        <v>164</v>
      </c>
      <c r="I58">
        <f t="shared" si="0"/>
        <v>6.508769136971682</v>
      </c>
      <c r="J58">
        <f t="shared" si="3"/>
        <v>-2.8403613373215033</v>
      </c>
      <c r="K58">
        <f t="shared" si="1"/>
        <v>1.5416652973523788</v>
      </c>
      <c r="L58">
        <f t="shared" si="2"/>
        <v>1.588826958529976</v>
      </c>
      <c r="O58" s="9">
        <v>28</v>
      </c>
      <c r="P58" s="9">
        <v>0.39960648042286984</v>
      </c>
      <c r="Q58" s="9">
        <v>0.041225771522585886</v>
      </c>
      <c r="R58">
        <f t="shared" si="4"/>
        <v>1.491237750912191</v>
      </c>
      <c r="S58" s="3">
        <v>1.554</v>
      </c>
      <c r="T58" s="5">
        <v>149</v>
      </c>
      <c r="U58">
        <v>1.491237750912191</v>
      </c>
      <c r="V58">
        <v>1.554</v>
      </c>
    </row>
    <row r="59" spans="1:22" ht="12.75">
      <c r="A59">
        <v>57</v>
      </c>
      <c r="B59">
        <v>2</v>
      </c>
      <c r="C59" s="4" t="s">
        <v>62</v>
      </c>
      <c r="D59" s="4">
        <v>3.584</v>
      </c>
      <c r="E59" s="5">
        <v>696</v>
      </c>
      <c r="F59" s="4">
        <v>1.76</v>
      </c>
      <c r="G59" s="7">
        <v>10.3</v>
      </c>
      <c r="H59" s="3">
        <v>161</v>
      </c>
      <c r="I59">
        <f t="shared" si="0"/>
        <v>6.54534966033442</v>
      </c>
      <c r="J59">
        <f t="shared" si="3"/>
        <v>-1.7668300861855295</v>
      </c>
      <c r="K59">
        <f t="shared" si="1"/>
        <v>2.749260469748873</v>
      </c>
      <c r="L59">
        <f t="shared" si="2"/>
        <v>1.276479495112684</v>
      </c>
      <c r="O59" s="9">
        <v>29</v>
      </c>
      <c r="P59" s="9">
        <v>0.8322983675142224</v>
      </c>
      <c r="Q59" s="9">
        <v>-0.6293575235175319</v>
      </c>
      <c r="R59">
        <f t="shared" si="4"/>
        <v>2.2985956914201644</v>
      </c>
      <c r="S59" s="3">
        <v>1.225</v>
      </c>
      <c r="T59" s="5">
        <v>196</v>
      </c>
      <c r="U59">
        <v>2.2985956914201644</v>
      </c>
      <c r="V59">
        <v>1.225</v>
      </c>
    </row>
    <row r="60" spans="1:22" ht="12.75">
      <c r="A60">
        <v>58</v>
      </c>
      <c r="B60">
        <v>2</v>
      </c>
      <c r="C60" s="4" t="s">
        <v>63</v>
      </c>
      <c r="D60" s="4">
        <v>5.535</v>
      </c>
      <c r="E60" s="5">
        <v>719</v>
      </c>
      <c r="F60" s="4">
        <v>1.7</v>
      </c>
      <c r="G60" s="7">
        <v>26.9</v>
      </c>
      <c r="H60" s="3">
        <v>174</v>
      </c>
      <c r="I60">
        <f t="shared" si="0"/>
        <v>6.577861357721047</v>
      </c>
      <c r="J60">
        <f t="shared" si="3"/>
        <v>-2.761498035545623</v>
      </c>
      <c r="K60">
        <f t="shared" si="1"/>
        <v>1.866929012606736</v>
      </c>
      <c r="L60">
        <f t="shared" si="2"/>
        <v>1.7110915661606003</v>
      </c>
      <c r="O60" s="9">
        <v>30</v>
      </c>
      <c r="P60" s="9">
        <v>0.866072951355159</v>
      </c>
      <c r="Q60" s="9">
        <v>-0.41818712736304253</v>
      </c>
      <c r="R60">
        <f t="shared" si="4"/>
        <v>2.3775557195473693</v>
      </c>
      <c r="S60" s="4">
        <v>1.565</v>
      </c>
      <c r="T60" s="5">
        <v>197</v>
      </c>
      <c r="U60">
        <v>2.3775557195473693</v>
      </c>
      <c r="V60">
        <v>1.565</v>
      </c>
    </row>
    <row r="61" spans="1:22" ht="12.75">
      <c r="A61">
        <v>59</v>
      </c>
      <c r="B61">
        <v>3</v>
      </c>
      <c r="C61" s="4" t="s">
        <v>66</v>
      </c>
      <c r="D61" s="4">
        <v>4.406</v>
      </c>
      <c r="E61" s="3">
        <v>742</v>
      </c>
      <c r="F61" s="4">
        <v>2.04</v>
      </c>
      <c r="G61" s="4">
        <v>20.7</v>
      </c>
      <c r="H61" s="3">
        <v>157</v>
      </c>
      <c r="I61">
        <f t="shared" si="0"/>
        <v>6.60934924316738</v>
      </c>
      <c r="J61">
        <f t="shared" si="3"/>
        <v>-2.317183892415198</v>
      </c>
      <c r="K61">
        <f t="shared" si="1"/>
        <v>2.0261121050769844</v>
      </c>
      <c r="L61">
        <f t="shared" si="2"/>
        <v>1.4829672483801513</v>
      </c>
      <c r="O61" s="9">
        <v>31</v>
      </c>
      <c r="P61" s="9">
        <v>0.8209950615099195</v>
      </c>
      <c r="Q61" s="9">
        <v>-0.1603710726555343</v>
      </c>
      <c r="R61">
        <f t="shared" si="4"/>
        <v>2.2727602489667085</v>
      </c>
      <c r="S61" s="4">
        <v>1.936</v>
      </c>
      <c r="T61" s="5">
        <v>209</v>
      </c>
      <c r="U61">
        <v>2.2727602489667085</v>
      </c>
      <c r="V61">
        <v>1.936</v>
      </c>
    </row>
    <row r="62" spans="1:22" ht="12.75">
      <c r="A62">
        <v>60</v>
      </c>
      <c r="B62">
        <v>3</v>
      </c>
      <c r="C62" s="4" t="s">
        <v>67</v>
      </c>
      <c r="D62" s="4">
        <v>4.289</v>
      </c>
      <c r="E62" s="3">
        <v>795</v>
      </c>
      <c r="F62" s="4">
        <v>2.24</v>
      </c>
      <c r="G62" s="4">
        <v>26.5</v>
      </c>
      <c r="H62" s="3">
        <v>185</v>
      </c>
      <c r="I62">
        <f t="shared" si="0"/>
        <v>6.678342114654332</v>
      </c>
      <c r="J62">
        <f t="shared" si="3"/>
        <v>-2.470668867125228</v>
      </c>
      <c r="K62">
        <f t="shared" si="1"/>
        <v>1.9432110920861478</v>
      </c>
      <c r="L62">
        <f t="shared" si="2"/>
        <v>1.4560536055347433</v>
      </c>
      <c r="O62" s="9">
        <v>32</v>
      </c>
      <c r="P62" s="9">
        <v>0.8954672733269098</v>
      </c>
      <c r="Q62" s="9">
        <v>0.2532042152139369</v>
      </c>
      <c r="R62">
        <f t="shared" si="4"/>
        <v>2.448479631421325</v>
      </c>
      <c r="S62" s="4">
        <v>3.154</v>
      </c>
      <c r="T62" s="5">
        <v>214</v>
      </c>
      <c r="U62">
        <v>2.448479631421325</v>
      </c>
      <c r="V62">
        <v>3.154</v>
      </c>
    </row>
    <row r="63" spans="1:22" ht="12.75">
      <c r="A63">
        <v>61</v>
      </c>
      <c r="B63">
        <v>3</v>
      </c>
      <c r="C63" s="4" t="s">
        <v>68</v>
      </c>
      <c r="D63" s="4">
        <v>6.731</v>
      </c>
      <c r="E63" s="3">
        <v>800</v>
      </c>
      <c r="F63" s="4">
        <v>1.7</v>
      </c>
      <c r="G63" s="4">
        <v>26.9</v>
      </c>
      <c r="H63" s="3">
        <v>157</v>
      </c>
      <c r="I63">
        <f t="shared" si="0"/>
        <v>6.684611727667927</v>
      </c>
      <c r="J63">
        <f t="shared" si="3"/>
        <v>-2.761498035545623</v>
      </c>
      <c r="K63">
        <f t="shared" si="1"/>
        <v>1.7641195187405145</v>
      </c>
      <c r="L63">
        <f t="shared" si="2"/>
        <v>1.9067237210285761</v>
      </c>
      <c r="O63" s="9">
        <v>33</v>
      </c>
      <c r="P63" s="9">
        <v>0.8760164727951611</v>
      </c>
      <c r="Q63" s="9">
        <v>0.07911028286419208</v>
      </c>
      <c r="R63">
        <f t="shared" si="4"/>
        <v>2.4013149251417034</v>
      </c>
      <c r="S63" s="4">
        <v>2.599</v>
      </c>
      <c r="T63" s="5">
        <v>220</v>
      </c>
      <c r="U63">
        <v>2.4013149251417034</v>
      </c>
      <c r="V63">
        <v>2.599</v>
      </c>
    </row>
    <row r="64" spans="1:22" ht="12.75">
      <c r="A64">
        <v>62</v>
      </c>
      <c r="B64">
        <v>3</v>
      </c>
      <c r="C64" s="4" t="s">
        <v>69</v>
      </c>
      <c r="D64" s="4">
        <v>6.895</v>
      </c>
      <c r="E64" s="3">
        <v>808</v>
      </c>
      <c r="F64" s="4">
        <v>1.68</v>
      </c>
      <c r="G64" s="4">
        <v>39.7</v>
      </c>
      <c r="H64" s="3">
        <v>203</v>
      </c>
      <c r="I64">
        <f t="shared" si="0"/>
        <v>6.694562058521095</v>
      </c>
      <c r="J64">
        <f t="shared" si="3"/>
        <v>-3.1625573942779774</v>
      </c>
      <c r="K64">
        <f t="shared" si="1"/>
        <v>1.6318547913486423</v>
      </c>
      <c r="L64">
        <f t="shared" si="2"/>
        <v>1.930796511245265</v>
      </c>
      <c r="O64" s="9">
        <v>34</v>
      </c>
      <c r="P64" s="9">
        <v>1.1545868494469385</v>
      </c>
      <c r="Q64" s="9">
        <v>0.038729374690468665</v>
      </c>
      <c r="R64">
        <f t="shared" si="4"/>
        <v>3.1727123388523077</v>
      </c>
      <c r="S64" s="4">
        <v>3.298</v>
      </c>
      <c r="T64" s="5">
        <v>234</v>
      </c>
      <c r="U64">
        <v>3.1727123388523077</v>
      </c>
      <c r="V64">
        <v>3.298</v>
      </c>
    </row>
    <row r="65" spans="1:22" ht="12.75">
      <c r="A65">
        <v>63</v>
      </c>
      <c r="B65">
        <v>3</v>
      </c>
      <c r="C65" s="4" t="s">
        <v>70</v>
      </c>
      <c r="D65" s="4">
        <v>5.112</v>
      </c>
      <c r="E65" s="3">
        <v>811</v>
      </c>
      <c r="F65" s="4">
        <v>2.29</v>
      </c>
      <c r="G65" s="4">
        <v>28.5</v>
      </c>
      <c r="H65" s="3">
        <v>178</v>
      </c>
      <c r="I65">
        <f t="shared" si="0"/>
        <v>6.698268054115413</v>
      </c>
      <c r="J65">
        <f t="shared" si="3"/>
        <v>-2.5213522697084567</v>
      </c>
      <c r="K65">
        <f t="shared" si="1"/>
        <v>1.8318794630174802</v>
      </c>
      <c r="L65">
        <f t="shared" si="2"/>
        <v>1.6315907170752337</v>
      </c>
      <c r="O65" s="9">
        <v>35</v>
      </c>
      <c r="P65" s="9">
        <v>0.952748169680715</v>
      </c>
      <c r="Q65" s="9">
        <v>-0.060340378269892025</v>
      </c>
      <c r="R65">
        <f t="shared" si="4"/>
        <v>2.592825401359548</v>
      </c>
      <c r="S65" s="4">
        <v>2.441</v>
      </c>
      <c r="T65" s="5">
        <v>235</v>
      </c>
      <c r="U65">
        <v>2.592825401359548</v>
      </c>
      <c r="V65">
        <v>2.441</v>
      </c>
    </row>
    <row r="66" spans="1:22" ht="12.75">
      <c r="A66">
        <v>64</v>
      </c>
      <c r="B66">
        <v>3</v>
      </c>
      <c r="C66" s="4" t="s">
        <v>71</v>
      </c>
      <c r="D66" s="4">
        <v>5.141</v>
      </c>
      <c r="E66" s="3">
        <v>855</v>
      </c>
      <c r="F66" s="4">
        <v>2</v>
      </c>
      <c r="G66" s="4">
        <v>34.3</v>
      </c>
      <c r="H66" s="3">
        <v>183</v>
      </c>
      <c r="I66">
        <f t="shared" si="0"/>
        <v>6.75110146893676</v>
      </c>
      <c r="J66">
        <f t="shared" si="3"/>
        <v>-2.8419981736119486</v>
      </c>
      <c r="K66">
        <f t="shared" si="1"/>
        <v>1.6743407986695273</v>
      </c>
      <c r="L66">
        <f t="shared" si="2"/>
        <v>1.6372476130733675</v>
      </c>
      <c r="O66" s="9">
        <v>36</v>
      </c>
      <c r="P66" s="9">
        <v>0.9990856296664119</v>
      </c>
      <c r="Q66" s="9">
        <v>-0.29055734706816416</v>
      </c>
      <c r="R66">
        <f t="shared" si="4"/>
        <v>2.715797448191671</v>
      </c>
      <c r="S66" s="4">
        <v>2.031</v>
      </c>
      <c r="T66" s="5">
        <v>253</v>
      </c>
      <c r="U66">
        <v>2.715797448191671</v>
      </c>
      <c r="V66">
        <v>2.031</v>
      </c>
    </row>
    <row r="67" spans="1:22" ht="12.75">
      <c r="A67">
        <v>65</v>
      </c>
      <c r="B67">
        <v>3</v>
      </c>
      <c r="C67" s="4" t="s">
        <v>72</v>
      </c>
      <c r="D67" s="4">
        <v>5.72</v>
      </c>
      <c r="E67" s="3">
        <v>860</v>
      </c>
      <c r="F67" s="4">
        <v>2.31</v>
      </c>
      <c r="G67" s="4">
        <v>33.5</v>
      </c>
      <c r="H67" s="3">
        <v>168</v>
      </c>
      <c r="I67">
        <f t="shared" si="0"/>
        <v>6.756932389247553</v>
      </c>
      <c r="J67">
        <f t="shared" si="3"/>
        <v>-2.6742979142973184</v>
      </c>
      <c r="K67">
        <f t="shared" si="1"/>
        <v>1.612418540572238</v>
      </c>
      <c r="L67">
        <f t="shared" si="2"/>
        <v>1.7439688053917064</v>
      </c>
      <c r="O67" s="9">
        <v>37</v>
      </c>
      <c r="P67" s="9">
        <v>1.2105042294584338</v>
      </c>
      <c r="Q67" s="9">
        <v>0.32979794414080454</v>
      </c>
      <c r="R67">
        <f t="shared" si="4"/>
        <v>3.3551760046781935</v>
      </c>
      <c r="S67" s="4">
        <v>4.666</v>
      </c>
      <c r="T67" s="5">
        <v>279</v>
      </c>
      <c r="U67">
        <v>3.3551760046781935</v>
      </c>
      <c r="V67">
        <v>4.666</v>
      </c>
    </row>
    <row r="68" spans="1:22" ht="12.75">
      <c r="A68">
        <v>66</v>
      </c>
      <c r="B68">
        <v>3</v>
      </c>
      <c r="C68" s="4" t="s">
        <v>73</v>
      </c>
      <c r="D68" s="4">
        <v>4.691</v>
      </c>
      <c r="E68" s="3">
        <v>909</v>
      </c>
      <c r="F68" s="4">
        <v>1.45</v>
      </c>
      <c r="G68" s="4">
        <v>17.6</v>
      </c>
      <c r="H68" s="3">
        <v>196</v>
      </c>
      <c r="I68">
        <f aca="true" t="shared" si="5" ref="I68:I131">LN(E68)</f>
        <v>6.812345094177479</v>
      </c>
      <c r="J68">
        <f t="shared" si="3"/>
        <v>-2.4963353456116235</v>
      </c>
      <c r="K68">
        <f aca="true" t="shared" si="6" ref="K68:K131">LN(H68)-LN(G68)</f>
        <v>2.4102157571864105</v>
      </c>
      <c r="L68">
        <f aca="true" t="shared" si="7" ref="L68:L131">LN(D68)</f>
        <v>1.545645779346321</v>
      </c>
      <c r="O68" s="9">
        <v>38</v>
      </c>
      <c r="P68" s="9">
        <v>1.1251511396917857</v>
      </c>
      <c r="Q68" s="9">
        <v>-0.5186517658575126</v>
      </c>
      <c r="R68">
        <f t="shared" si="4"/>
        <v>3.080682427125997</v>
      </c>
      <c r="S68" s="4">
        <v>1.834</v>
      </c>
      <c r="T68" s="5">
        <v>290</v>
      </c>
      <c r="U68">
        <v>3.080682427125997</v>
      </c>
      <c r="V68">
        <v>1.834</v>
      </c>
    </row>
    <row r="69" spans="1:22" ht="12.75">
      <c r="A69">
        <v>67</v>
      </c>
      <c r="B69">
        <v>3</v>
      </c>
      <c r="C69" s="4" t="s">
        <v>74</v>
      </c>
      <c r="D69" s="4">
        <v>6.832</v>
      </c>
      <c r="E69" s="3">
        <v>913</v>
      </c>
      <c r="F69" s="4">
        <v>1.7</v>
      </c>
      <c r="G69" s="4">
        <v>26.9</v>
      </c>
      <c r="H69" s="3">
        <v>166</v>
      </c>
      <c r="I69">
        <f t="shared" si="5"/>
        <v>6.816735880594968</v>
      </c>
      <c r="J69">
        <f aca="true" t="shared" si="8" ref="J69:J132">LN(F69)-LN(G69)</f>
        <v>-2.761498035545623</v>
      </c>
      <c r="K69">
        <f t="shared" si="6"/>
        <v>1.8198615017487505</v>
      </c>
      <c r="L69">
        <f t="shared" si="7"/>
        <v>1.9216174564862687</v>
      </c>
      <c r="O69" s="9">
        <v>39</v>
      </c>
      <c r="P69" s="9">
        <v>0.9740333118029878</v>
      </c>
      <c r="Q69" s="9">
        <v>-0.24551898740575118</v>
      </c>
      <c r="R69">
        <f t="shared" si="4"/>
        <v>2.6486055972717963</v>
      </c>
      <c r="S69" s="4">
        <v>2.072</v>
      </c>
      <c r="T69" s="5">
        <v>290</v>
      </c>
      <c r="U69">
        <v>2.6486055972717963</v>
      </c>
      <c r="V69">
        <v>2.072</v>
      </c>
    </row>
    <row r="70" spans="1:22" ht="12.75">
      <c r="A70">
        <v>68</v>
      </c>
      <c r="B70">
        <v>3</v>
      </c>
      <c r="C70" s="4" t="s">
        <v>75</v>
      </c>
      <c r="D70" s="4">
        <v>4.813</v>
      </c>
      <c r="E70" s="3">
        <v>924</v>
      </c>
      <c r="F70" s="4">
        <v>1.76</v>
      </c>
      <c r="G70" s="4">
        <v>10.3</v>
      </c>
      <c r="H70" s="3">
        <v>172</v>
      </c>
      <c r="I70">
        <f t="shared" si="5"/>
        <v>6.828712071641684</v>
      </c>
      <c r="J70">
        <f t="shared" si="8"/>
        <v>-1.7668300861855295</v>
      </c>
      <c r="K70">
        <f t="shared" si="6"/>
        <v>2.8153505815778628</v>
      </c>
      <c r="L70">
        <f t="shared" si="7"/>
        <v>1.5713205903209722</v>
      </c>
      <c r="O70" s="9">
        <v>40</v>
      </c>
      <c r="P70" s="9">
        <v>0.9677648373484056</v>
      </c>
      <c r="Q70" s="9">
        <v>-0.2553053457560873</v>
      </c>
      <c r="R70">
        <f t="shared" si="4"/>
        <v>2.632054809036868</v>
      </c>
      <c r="S70" s="4">
        <v>2.039</v>
      </c>
      <c r="T70" s="5">
        <v>295</v>
      </c>
      <c r="U70">
        <v>2.632054809036868</v>
      </c>
      <c r="V70">
        <v>2.039</v>
      </c>
    </row>
    <row r="71" spans="1:22" ht="12.75">
      <c r="A71">
        <v>69</v>
      </c>
      <c r="B71">
        <v>3</v>
      </c>
      <c r="C71" s="4" t="s">
        <v>76</v>
      </c>
      <c r="D71" s="4">
        <v>6.754</v>
      </c>
      <c r="E71" s="3">
        <v>984</v>
      </c>
      <c r="F71" s="4">
        <v>1.7</v>
      </c>
      <c r="G71" s="4">
        <v>26.9</v>
      </c>
      <c r="H71" s="3">
        <v>158</v>
      </c>
      <c r="I71">
        <f t="shared" si="5"/>
        <v>6.891625897052253</v>
      </c>
      <c r="J71">
        <f t="shared" si="8"/>
        <v>-2.761498035545623</v>
      </c>
      <c r="K71">
        <f t="shared" si="6"/>
        <v>1.7704687464191737</v>
      </c>
      <c r="L71">
        <f t="shared" si="7"/>
        <v>1.9101349219633759</v>
      </c>
      <c r="O71" s="9">
        <v>41</v>
      </c>
      <c r="P71" s="9">
        <v>1.0790652454026455</v>
      </c>
      <c r="Q71" s="9">
        <v>0.1441217778470949</v>
      </c>
      <c r="R71">
        <f t="shared" si="4"/>
        <v>2.941928284397343</v>
      </c>
      <c r="S71" s="4">
        <v>3.398</v>
      </c>
      <c r="T71" s="5">
        <v>299</v>
      </c>
      <c r="U71">
        <v>2.941928284397343</v>
      </c>
      <c r="V71">
        <v>3.398</v>
      </c>
    </row>
    <row r="72" spans="1:22" ht="12.75">
      <c r="A72">
        <v>70</v>
      </c>
      <c r="B72">
        <v>3</v>
      </c>
      <c r="C72" s="4" t="s">
        <v>77</v>
      </c>
      <c r="D72" s="4">
        <v>5.127</v>
      </c>
      <c r="E72" s="3">
        <v>991</v>
      </c>
      <c r="F72" s="4">
        <v>2.09</v>
      </c>
      <c r="G72" s="4">
        <v>30</v>
      </c>
      <c r="H72" s="3">
        <v>174</v>
      </c>
      <c r="I72">
        <f t="shared" si="5"/>
        <v>6.898714534329988</v>
      </c>
      <c r="J72">
        <f t="shared" si="8"/>
        <v>-2.664033315685436</v>
      </c>
      <c r="K72">
        <f t="shared" si="6"/>
        <v>1.7578579175523736</v>
      </c>
      <c r="L72">
        <f t="shared" si="7"/>
        <v>1.6345206928015634</v>
      </c>
      <c r="O72" s="9">
        <v>42</v>
      </c>
      <c r="P72" s="9">
        <v>1.4099027687084749</v>
      </c>
      <c r="Q72" s="9">
        <v>-0.2839996198044614</v>
      </c>
      <c r="R72">
        <f t="shared" si="4"/>
        <v>4.095557168398007</v>
      </c>
      <c r="S72" s="4">
        <v>3.083</v>
      </c>
      <c r="T72" s="5">
        <v>324</v>
      </c>
      <c r="U72">
        <v>4.095557168398007</v>
      </c>
      <c r="V72">
        <v>3.083</v>
      </c>
    </row>
    <row r="73" spans="1:22" ht="12.75">
      <c r="A73">
        <v>71</v>
      </c>
      <c r="B73">
        <v>3</v>
      </c>
      <c r="C73" s="4" t="s">
        <v>78</v>
      </c>
      <c r="D73" s="4">
        <v>6.388</v>
      </c>
      <c r="E73" s="3">
        <v>1000</v>
      </c>
      <c r="F73" s="4">
        <v>1.55</v>
      </c>
      <c r="G73" s="4">
        <v>28.2</v>
      </c>
      <c r="H73" s="3">
        <v>225</v>
      </c>
      <c r="I73">
        <f t="shared" si="5"/>
        <v>6.907755278982137</v>
      </c>
      <c r="J73">
        <f t="shared" si="8"/>
        <v>-2.9010670470129125</v>
      </c>
      <c r="K73">
        <f t="shared" si="6"/>
        <v>2.076778424260352</v>
      </c>
      <c r="L73">
        <f t="shared" si="7"/>
        <v>1.854421230352766</v>
      </c>
      <c r="O73" s="9">
        <v>43</v>
      </c>
      <c r="P73" s="9">
        <v>1.336299295401803</v>
      </c>
      <c r="Q73" s="9">
        <v>-0.48444042368703677</v>
      </c>
      <c r="R73">
        <f t="shared" si="4"/>
        <v>3.8049364725857506</v>
      </c>
      <c r="S73" s="4">
        <v>2.344</v>
      </c>
      <c r="T73" s="5">
        <v>333</v>
      </c>
      <c r="U73">
        <v>3.8049364725857506</v>
      </c>
      <c r="V73">
        <v>2.344</v>
      </c>
    </row>
    <row r="74" spans="1:22" ht="12.75">
      <c r="A74">
        <v>72</v>
      </c>
      <c r="B74">
        <v>3</v>
      </c>
      <c r="C74" s="4" t="s">
        <v>79</v>
      </c>
      <c r="D74" s="4">
        <v>4.509</v>
      </c>
      <c r="E74" s="3">
        <v>1098</v>
      </c>
      <c r="F74" s="4">
        <v>2.11</v>
      </c>
      <c r="G74" s="4">
        <v>24.4</v>
      </c>
      <c r="H74" s="3">
        <v>168</v>
      </c>
      <c r="I74">
        <f t="shared" si="5"/>
        <v>7.001245622069476</v>
      </c>
      <c r="J74">
        <f t="shared" si="8"/>
        <v>-2.4478951848111814</v>
      </c>
      <c r="K74">
        <f t="shared" si="6"/>
        <v>1.9293808471041025</v>
      </c>
      <c r="L74">
        <f t="shared" si="7"/>
        <v>1.5060753994389473</v>
      </c>
      <c r="O74" s="9">
        <v>44</v>
      </c>
      <c r="P74" s="9">
        <v>1.2230861950497913</v>
      </c>
      <c r="Q74" s="9">
        <v>-0.3551457241166829</v>
      </c>
      <c r="R74">
        <f t="shared" si="4"/>
        <v>3.3976574030485804</v>
      </c>
      <c r="S74" s="4">
        <v>2.382</v>
      </c>
      <c r="T74" s="5">
        <v>338</v>
      </c>
      <c r="U74">
        <v>3.3976574030485804</v>
      </c>
      <c r="V74">
        <v>2.382</v>
      </c>
    </row>
    <row r="75" spans="1:22" ht="12.75">
      <c r="A75">
        <v>73</v>
      </c>
      <c r="B75">
        <v>3</v>
      </c>
      <c r="C75" s="4" t="s">
        <v>80</v>
      </c>
      <c r="D75" s="4">
        <v>7.185</v>
      </c>
      <c r="E75" s="3">
        <v>1109</v>
      </c>
      <c r="F75" s="4">
        <v>2.05</v>
      </c>
      <c r="G75" s="4">
        <v>35.1</v>
      </c>
      <c r="H75" s="3">
        <v>177</v>
      </c>
      <c r="I75">
        <f t="shared" si="5"/>
        <v>7.011213987350367</v>
      </c>
      <c r="J75">
        <f t="shared" si="8"/>
        <v>-2.8403613373215033</v>
      </c>
      <c r="K75">
        <f t="shared" si="6"/>
        <v>1.6179486021020089</v>
      </c>
      <c r="L75">
        <f t="shared" si="7"/>
        <v>1.9719955195309882</v>
      </c>
      <c r="O75" s="9">
        <v>45</v>
      </c>
      <c r="P75" s="9">
        <v>1.4345684069766533</v>
      </c>
      <c r="Q75" s="9">
        <v>-0.45737074019897683</v>
      </c>
      <c r="R75">
        <f t="shared" si="4"/>
        <v>4.1978328623846</v>
      </c>
      <c r="S75" s="4">
        <v>2.657</v>
      </c>
      <c r="T75" s="5">
        <v>353</v>
      </c>
      <c r="U75">
        <v>4.1978328623846</v>
      </c>
      <c r="V75">
        <v>2.657</v>
      </c>
    </row>
    <row r="76" spans="1:22" ht="12.75">
      <c r="A76">
        <v>74</v>
      </c>
      <c r="B76">
        <v>3</v>
      </c>
      <c r="C76" s="4" t="s">
        <v>81</v>
      </c>
      <c r="D76" s="4">
        <v>6.8</v>
      </c>
      <c r="E76" s="3">
        <v>1118</v>
      </c>
      <c r="F76" s="4">
        <v>2.3</v>
      </c>
      <c r="G76" s="4">
        <v>23.6</v>
      </c>
      <c r="H76" s="3">
        <v>161</v>
      </c>
      <c r="I76">
        <f t="shared" si="5"/>
        <v>7.0192966537150445</v>
      </c>
      <c r="J76">
        <f t="shared" si="8"/>
        <v>-2.328337589096461</v>
      </c>
      <c r="K76">
        <f t="shared" si="6"/>
        <v>1.9201576529528985</v>
      </c>
      <c r="L76">
        <f t="shared" si="7"/>
        <v>1.916922612182061</v>
      </c>
      <c r="O76" s="9">
        <v>46</v>
      </c>
      <c r="P76" s="9">
        <v>0.8883574787725399</v>
      </c>
      <c r="Q76" s="9">
        <v>-0.3547923680370597</v>
      </c>
      <c r="R76">
        <f t="shared" si="4"/>
        <v>2.4311331821871796</v>
      </c>
      <c r="S76" s="4">
        <v>1.705</v>
      </c>
      <c r="T76" s="5">
        <v>353</v>
      </c>
      <c r="U76">
        <v>2.4311331821871796</v>
      </c>
      <c r="V76">
        <v>1.705</v>
      </c>
    </row>
    <row r="77" spans="1:22" ht="12.75">
      <c r="A77">
        <v>75</v>
      </c>
      <c r="B77">
        <v>3</v>
      </c>
      <c r="C77" s="4" t="s">
        <v>82</v>
      </c>
      <c r="D77" s="4">
        <v>7.743</v>
      </c>
      <c r="E77" s="3">
        <v>1122</v>
      </c>
      <c r="F77" s="4">
        <v>2.19</v>
      </c>
      <c r="G77" s="4">
        <v>29.1</v>
      </c>
      <c r="H77" s="3">
        <v>162</v>
      </c>
      <c r="I77">
        <f t="shared" si="5"/>
        <v>7.022868086082641</v>
      </c>
      <c r="J77">
        <f t="shared" si="8"/>
        <v>-2.5868366303490378</v>
      </c>
      <c r="K77">
        <f t="shared" si="6"/>
        <v>1.7168581610549367</v>
      </c>
      <c r="L77">
        <f t="shared" si="7"/>
        <v>2.0467892094045865</v>
      </c>
      <c r="O77" s="9">
        <v>47</v>
      </c>
      <c r="P77" s="9">
        <v>1.2000587117562218</v>
      </c>
      <c r="Q77" s="9">
        <v>-0.027576574521656738</v>
      </c>
      <c r="R77">
        <f t="shared" si="4"/>
        <v>3.320311858354393</v>
      </c>
      <c r="S77" s="4">
        <v>3.23</v>
      </c>
      <c r="T77" s="5">
        <v>416</v>
      </c>
      <c r="U77">
        <v>3.320311858354393</v>
      </c>
      <c r="V77">
        <v>3.23</v>
      </c>
    </row>
    <row r="78" spans="1:22" ht="12.75">
      <c r="A78">
        <v>76</v>
      </c>
      <c r="B78">
        <v>3</v>
      </c>
      <c r="C78" s="4" t="s">
        <v>83</v>
      </c>
      <c r="D78" s="4">
        <v>7.968</v>
      </c>
      <c r="E78" s="3">
        <v>1137</v>
      </c>
      <c r="F78" s="4">
        <v>2.04</v>
      </c>
      <c r="G78" s="4">
        <v>20.7</v>
      </c>
      <c r="H78" s="3">
        <v>158</v>
      </c>
      <c r="I78">
        <f t="shared" si="5"/>
        <v>7.036148493750536</v>
      </c>
      <c r="J78">
        <f t="shared" si="8"/>
        <v>-2.317183892415198</v>
      </c>
      <c r="K78">
        <f t="shared" si="6"/>
        <v>2.0324613327556436</v>
      </c>
      <c r="L78">
        <f t="shared" si="7"/>
        <v>2.075433520282297</v>
      </c>
      <c r="O78" s="9">
        <v>48</v>
      </c>
      <c r="P78" s="9">
        <v>1.4737468573097976</v>
      </c>
      <c r="Q78" s="9">
        <v>0.1454433465669811</v>
      </c>
      <c r="R78">
        <f t="shared" si="4"/>
        <v>4.365561672033421</v>
      </c>
      <c r="S78" s="4">
        <v>5.049</v>
      </c>
      <c r="T78" s="5">
        <v>420</v>
      </c>
      <c r="U78">
        <v>4.365561672033421</v>
      </c>
      <c r="V78">
        <v>5.049</v>
      </c>
    </row>
    <row r="79" spans="1:22" ht="12.75">
      <c r="A79">
        <v>77</v>
      </c>
      <c r="B79">
        <v>3</v>
      </c>
      <c r="C79" s="4" t="s">
        <v>84</v>
      </c>
      <c r="D79" s="4">
        <v>8.858</v>
      </c>
      <c r="E79" s="3">
        <v>1156</v>
      </c>
      <c r="F79" s="4">
        <v>2.31</v>
      </c>
      <c r="G79" s="4">
        <v>33.5</v>
      </c>
      <c r="H79" s="3">
        <v>176</v>
      </c>
      <c r="I79">
        <f t="shared" si="5"/>
        <v>7.052721049232323</v>
      </c>
      <c r="J79">
        <f t="shared" si="8"/>
        <v>-2.6742979142973184</v>
      </c>
      <c r="K79">
        <f t="shared" si="6"/>
        <v>1.6589385562071306</v>
      </c>
      <c r="L79">
        <f t="shared" si="7"/>
        <v>2.1813210055010064</v>
      </c>
      <c r="O79" s="9">
        <v>49</v>
      </c>
      <c r="P79" s="9">
        <v>1.493378374151378</v>
      </c>
      <c r="Q79" s="9">
        <v>-0.15469986697315075</v>
      </c>
      <c r="R79">
        <f t="shared" si="4"/>
        <v>4.452111037550604</v>
      </c>
      <c r="S79" s="4">
        <v>3.814</v>
      </c>
      <c r="T79" s="5">
        <v>456</v>
      </c>
      <c r="U79">
        <v>4.452111037550604</v>
      </c>
      <c r="V79">
        <v>3.814</v>
      </c>
    </row>
    <row r="80" spans="1:22" ht="12.75">
      <c r="A80">
        <v>78</v>
      </c>
      <c r="B80">
        <v>3</v>
      </c>
      <c r="C80" s="4" t="s">
        <v>85</v>
      </c>
      <c r="D80" s="4">
        <v>8.588</v>
      </c>
      <c r="E80" s="3">
        <v>1166</v>
      </c>
      <c r="F80" s="4">
        <v>1.7</v>
      </c>
      <c r="G80" s="4">
        <v>26.9</v>
      </c>
      <c r="H80" s="3">
        <v>183</v>
      </c>
      <c r="I80">
        <f t="shared" si="5"/>
        <v>7.061334366910438</v>
      </c>
      <c r="J80">
        <f t="shared" si="8"/>
        <v>-2.761498035545623</v>
      </c>
      <c r="K80">
        <f t="shared" si="6"/>
        <v>1.9173598662336282</v>
      </c>
      <c r="L80">
        <f t="shared" si="7"/>
        <v>2.1503658800165346</v>
      </c>
      <c r="O80" s="9">
        <v>50</v>
      </c>
      <c r="P80" s="9">
        <v>1.6749428938679116</v>
      </c>
      <c r="Q80" s="9">
        <v>-0.15324389574181807</v>
      </c>
      <c r="R80">
        <f t="shared" si="4"/>
        <v>5.3384902798372345</v>
      </c>
      <c r="S80" s="4">
        <v>4.58</v>
      </c>
      <c r="T80" s="5">
        <v>484</v>
      </c>
      <c r="U80">
        <v>5.3384902798372345</v>
      </c>
      <c r="V80">
        <v>4.58</v>
      </c>
    </row>
    <row r="81" spans="1:22" ht="12.75">
      <c r="A81">
        <v>79</v>
      </c>
      <c r="B81">
        <v>3</v>
      </c>
      <c r="C81" s="4" t="s">
        <v>86</v>
      </c>
      <c r="D81" s="4">
        <v>6.449</v>
      </c>
      <c r="E81" s="3">
        <v>1170</v>
      </c>
      <c r="F81" s="4">
        <v>2.05</v>
      </c>
      <c r="G81" s="4">
        <v>35.1</v>
      </c>
      <c r="H81" s="3">
        <v>166</v>
      </c>
      <c r="I81">
        <f t="shared" si="5"/>
        <v>7.064759027791802</v>
      </c>
      <c r="J81">
        <f t="shared" si="8"/>
        <v>-2.8403613373215033</v>
      </c>
      <c r="K81">
        <f t="shared" si="6"/>
        <v>1.5537866578847237</v>
      </c>
      <c r="L81">
        <f t="shared" si="7"/>
        <v>1.8639250800282403</v>
      </c>
      <c r="O81" s="9">
        <v>51</v>
      </c>
      <c r="P81" s="9">
        <v>1.5280357474564068</v>
      </c>
      <c r="Q81" s="9">
        <v>-0.0560225109339787</v>
      </c>
      <c r="R81">
        <f t="shared" si="4"/>
        <v>4.609114460027654</v>
      </c>
      <c r="S81" s="4">
        <v>4.358</v>
      </c>
      <c r="T81" s="5">
        <v>516</v>
      </c>
      <c r="U81">
        <v>4.609114460027654</v>
      </c>
      <c r="V81">
        <v>4.358</v>
      </c>
    </row>
    <row r="82" spans="1:22" ht="12.75">
      <c r="A82">
        <v>80</v>
      </c>
      <c r="B82">
        <v>3</v>
      </c>
      <c r="C82" s="4" t="s">
        <v>87</v>
      </c>
      <c r="D82" s="4">
        <v>8.488</v>
      </c>
      <c r="E82" s="3">
        <v>1215</v>
      </c>
      <c r="F82" s="4">
        <v>2.19</v>
      </c>
      <c r="G82" s="4">
        <v>29.1</v>
      </c>
      <c r="H82" s="3">
        <v>164</v>
      </c>
      <c r="I82">
        <f t="shared" si="5"/>
        <v>7.102499355774649</v>
      </c>
      <c r="J82">
        <f t="shared" si="8"/>
        <v>-2.5868366303490378</v>
      </c>
      <c r="K82">
        <f t="shared" si="6"/>
        <v>1.7291282536467518</v>
      </c>
      <c r="L82">
        <f t="shared" si="7"/>
        <v>2.138653401311682</v>
      </c>
      <c r="O82" s="9">
        <v>52</v>
      </c>
      <c r="P82" s="9">
        <v>1.767508534201093</v>
      </c>
      <c r="Q82" s="9">
        <v>-0.2169717296871536</v>
      </c>
      <c r="R82">
        <f t="shared" si="4"/>
        <v>5.856244537272038</v>
      </c>
      <c r="S82" s="4">
        <v>4.714</v>
      </c>
      <c r="T82" s="5">
        <v>550</v>
      </c>
      <c r="U82">
        <v>5.856244537272038</v>
      </c>
      <c r="V82">
        <v>4.714</v>
      </c>
    </row>
    <row r="83" spans="1:22" ht="12.75">
      <c r="A83">
        <v>81</v>
      </c>
      <c r="B83">
        <v>3</v>
      </c>
      <c r="C83" s="4" t="s">
        <v>88</v>
      </c>
      <c r="D83" s="4">
        <v>8.877</v>
      </c>
      <c r="E83" s="3">
        <v>1279</v>
      </c>
      <c r="F83" s="4">
        <v>2</v>
      </c>
      <c r="G83" s="4">
        <v>34.3</v>
      </c>
      <c r="H83" s="3">
        <v>207</v>
      </c>
      <c r="I83">
        <f t="shared" si="5"/>
        <v>7.153833801578843</v>
      </c>
      <c r="J83">
        <f t="shared" si="8"/>
        <v>-2.8419981736119486</v>
      </c>
      <c r="K83">
        <f t="shared" si="6"/>
        <v>1.7975734390934748</v>
      </c>
      <c r="L83">
        <f t="shared" si="7"/>
        <v>2.1834636620861825</v>
      </c>
      <c r="O83" s="9">
        <v>53</v>
      </c>
      <c r="P83" s="9">
        <v>1.7455144127306805</v>
      </c>
      <c r="Q83" s="9">
        <v>-0.2737306655953755</v>
      </c>
      <c r="R83">
        <f t="shared" si="4"/>
        <v>5.728847709760141</v>
      </c>
      <c r="S83" s="4">
        <v>4.357</v>
      </c>
      <c r="T83" s="5">
        <v>563</v>
      </c>
      <c r="U83">
        <v>5.728847709760141</v>
      </c>
      <c r="V83">
        <v>4.357</v>
      </c>
    </row>
    <row r="84" spans="1:22" ht="12.75">
      <c r="A84">
        <v>82</v>
      </c>
      <c r="B84">
        <v>3</v>
      </c>
      <c r="C84" s="4" t="s">
        <v>89</v>
      </c>
      <c r="D84" s="4">
        <v>10.274</v>
      </c>
      <c r="E84" s="3">
        <v>1291</v>
      </c>
      <c r="F84" s="4">
        <v>2.32</v>
      </c>
      <c r="G84" s="4">
        <v>31.9</v>
      </c>
      <c r="H84" s="3">
        <v>175</v>
      </c>
      <c r="I84">
        <f t="shared" si="5"/>
        <v>7.1631723908466425</v>
      </c>
      <c r="J84">
        <f t="shared" si="8"/>
        <v>-2.6210388241125804</v>
      </c>
      <c r="K84">
        <f t="shared" si="6"/>
        <v>1.7021799641327156</v>
      </c>
      <c r="L84">
        <f t="shared" si="7"/>
        <v>2.329616432045076</v>
      </c>
      <c r="O84" s="9">
        <v>54</v>
      </c>
      <c r="P84" s="9">
        <v>1.6496863521730305</v>
      </c>
      <c r="Q84" s="9">
        <v>-0.2838498329555361</v>
      </c>
      <c r="R84">
        <f t="shared" si="4"/>
        <v>5.205346925363419</v>
      </c>
      <c r="S84" s="4">
        <v>3.919</v>
      </c>
      <c r="T84" s="5">
        <v>566</v>
      </c>
      <c r="U84">
        <v>5.205346925363419</v>
      </c>
      <c r="V84">
        <v>3.919</v>
      </c>
    </row>
    <row r="85" spans="1:22" ht="12.75">
      <c r="A85">
        <v>83</v>
      </c>
      <c r="B85">
        <v>3</v>
      </c>
      <c r="C85" s="4" t="s">
        <v>90</v>
      </c>
      <c r="D85" s="4">
        <v>6.024</v>
      </c>
      <c r="E85" s="3">
        <v>1290</v>
      </c>
      <c r="F85" s="4">
        <v>1.55</v>
      </c>
      <c r="G85" s="4">
        <v>28.2</v>
      </c>
      <c r="H85" s="3">
        <v>225</v>
      </c>
      <c r="I85">
        <f t="shared" si="5"/>
        <v>7.162397497355718</v>
      </c>
      <c r="J85">
        <f t="shared" si="8"/>
        <v>-2.9010670470129125</v>
      </c>
      <c r="K85">
        <f t="shared" si="6"/>
        <v>2.076778424260352</v>
      </c>
      <c r="L85">
        <f t="shared" si="7"/>
        <v>1.7957514904975924</v>
      </c>
      <c r="O85" s="9">
        <v>55</v>
      </c>
      <c r="P85" s="9">
        <v>1.588596387117366</v>
      </c>
      <c r="Q85" s="9">
        <v>-0.3525436893280183</v>
      </c>
      <c r="R85">
        <f t="shared" si="4"/>
        <v>4.8968707914076495</v>
      </c>
      <c r="S85" s="4">
        <v>3.442</v>
      </c>
      <c r="T85" s="5">
        <v>592</v>
      </c>
      <c r="U85">
        <v>4.8968707914076495</v>
      </c>
      <c r="V85">
        <v>3.442</v>
      </c>
    </row>
    <row r="86" spans="1:22" ht="12.75">
      <c r="A86">
        <v>84</v>
      </c>
      <c r="B86">
        <v>3</v>
      </c>
      <c r="C86" s="4" t="s">
        <v>91</v>
      </c>
      <c r="D86" s="4">
        <v>8.258</v>
      </c>
      <c r="E86" s="3">
        <v>1331</v>
      </c>
      <c r="F86" s="4">
        <v>2.13</v>
      </c>
      <c r="G86" s="4">
        <v>30</v>
      </c>
      <c r="H86" s="3">
        <v>178</v>
      </c>
      <c r="I86">
        <f t="shared" si="5"/>
        <v>7.193685818395112</v>
      </c>
      <c r="J86">
        <f t="shared" si="8"/>
        <v>-2.645075401940822</v>
      </c>
      <c r="K86">
        <f t="shared" si="6"/>
        <v>1.7805861686299296</v>
      </c>
      <c r="L86">
        <f t="shared" si="7"/>
        <v>2.1111824274638984</v>
      </c>
      <c r="O86" s="9">
        <v>56</v>
      </c>
      <c r="P86" s="9">
        <v>1.8881950881092693</v>
      </c>
      <c r="Q86" s="9">
        <v>-0.2993681295792934</v>
      </c>
      <c r="R86">
        <f t="shared" si="4"/>
        <v>6.607432079299239</v>
      </c>
      <c r="S86" s="4">
        <v>4.898</v>
      </c>
      <c r="T86" s="5">
        <v>671</v>
      </c>
      <c r="U86">
        <v>6.607432079299239</v>
      </c>
      <c r="V86">
        <v>4.898</v>
      </c>
    </row>
    <row r="87" spans="1:22" ht="12.75">
      <c r="A87">
        <v>85</v>
      </c>
      <c r="B87">
        <v>3</v>
      </c>
      <c r="C87" s="4" t="s">
        <v>92</v>
      </c>
      <c r="D87" s="4">
        <v>13.376</v>
      </c>
      <c r="E87" s="3">
        <v>1373</v>
      </c>
      <c r="F87" s="4">
        <v>2.2</v>
      </c>
      <c r="G87" s="4">
        <v>36.2</v>
      </c>
      <c r="H87" s="3">
        <v>157</v>
      </c>
      <c r="I87">
        <f t="shared" si="5"/>
        <v>7.224753405767971</v>
      </c>
      <c r="J87">
        <f t="shared" si="8"/>
        <v>-2.8006017584674554</v>
      </c>
      <c r="K87">
        <f t="shared" si="6"/>
        <v>1.4671866865165821</v>
      </c>
      <c r="L87">
        <f t="shared" si="7"/>
        <v>2.5934620563423456</v>
      </c>
      <c r="O87" s="9">
        <v>57</v>
      </c>
      <c r="P87" s="9">
        <v>1.3525757781545884</v>
      </c>
      <c r="Q87" s="9">
        <v>-0.0760962830419043</v>
      </c>
      <c r="R87">
        <f t="shared" si="4"/>
        <v>3.8673742104073416</v>
      </c>
      <c r="S87" s="4">
        <v>3.584</v>
      </c>
      <c r="T87" s="5">
        <v>696</v>
      </c>
      <c r="U87">
        <v>3.8673742104073416</v>
      </c>
      <c r="V87">
        <v>3.584</v>
      </c>
    </row>
    <row r="88" spans="1:22" ht="12.75">
      <c r="A88">
        <v>86</v>
      </c>
      <c r="B88">
        <v>3</v>
      </c>
      <c r="C88" s="4" t="s">
        <v>94</v>
      </c>
      <c r="D88" s="4">
        <v>10.69</v>
      </c>
      <c r="E88" s="3">
        <v>1420</v>
      </c>
      <c r="F88" s="4">
        <v>2.2</v>
      </c>
      <c r="G88" s="4">
        <v>36.2</v>
      </c>
      <c r="H88" s="3">
        <v>138</v>
      </c>
      <c r="I88">
        <f t="shared" si="5"/>
        <v>7.258412150595307</v>
      </c>
      <c r="J88">
        <f t="shared" si="8"/>
        <v>-2.8006017584674554</v>
      </c>
      <c r="K88">
        <f t="shared" si="6"/>
        <v>1.3381945663254795</v>
      </c>
      <c r="L88">
        <f t="shared" si="7"/>
        <v>2.3693087250369538</v>
      </c>
      <c r="O88" s="9">
        <v>58</v>
      </c>
      <c r="P88" s="9">
        <v>1.7541066871655953</v>
      </c>
      <c r="Q88" s="9">
        <v>-0.04301512100499494</v>
      </c>
      <c r="R88">
        <f t="shared" si="4"/>
        <v>5.77828362079305</v>
      </c>
      <c r="S88" s="4">
        <v>5.535</v>
      </c>
      <c r="T88" s="5">
        <v>719</v>
      </c>
      <c r="U88">
        <v>5.77828362079305</v>
      </c>
      <c r="V88">
        <v>5.535</v>
      </c>
    </row>
    <row r="89" spans="1:22" ht="12.75">
      <c r="A89">
        <v>87</v>
      </c>
      <c r="B89">
        <v>3</v>
      </c>
      <c r="C89" s="4" t="s">
        <v>93</v>
      </c>
      <c r="D89" s="4">
        <v>8.308</v>
      </c>
      <c r="E89" s="3">
        <v>1474</v>
      </c>
      <c r="F89" s="4">
        <v>1.85</v>
      </c>
      <c r="G89" s="4">
        <v>24.6</v>
      </c>
      <c r="H89" s="3">
        <v>163</v>
      </c>
      <c r="I89">
        <f t="shared" si="5"/>
        <v>7.295735072749282</v>
      </c>
      <c r="J89">
        <f t="shared" si="8"/>
        <v>-2.5875608038480835</v>
      </c>
      <c r="K89">
        <f t="shared" si="6"/>
        <v>1.8910037578684453</v>
      </c>
      <c r="L89">
        <f t="shared" si="7"/>
        <v>2.117218906013866</v>
      </c>
      <c r="O89" s="9">
        <v>59</v>
      </c>
      <c r="P89" s="9">
        <v>1.749444815688313</v>
      </c>
      <c r="Q89" s="9">
        <v>-0.26647756730816163</v>
      </c>
      <c r="R89">
        <f t="shared" si="4"/>
        <v>5.751408697585415</v>
      </c>
      <c r="S89" s="4">
        <v>4.406</v>
      </c>
      <c r="T89" s="3">
        <v>742</v>
      </c>
      <c r="U89">
        <v>5.751408697585415</v>
      </c>
      <c r="V89">
        <v>4.406</v>
      </c>
    </row>
    <row r="90" spans="1:22" ht="12.75">
      <c r="A90">
        <v>88</v>
      </c>
      <c r="B90">
        <v>4</v>
      </c>
      <c r="C90" s="1" t="s">
        <v>95</v>
      </c>
      <c r="D90" s="4">
        <v>6.082</v>
      </c>
      <c r="E90" s="5">
        <v>1497</v>
      </c>
      <c r="F90" s="7">
        <v>1.76</v>
      </c>
      <c r="G90" s="1">
        <v>10.3</v>
      </c>
      <c r="H90" s="3">
        <v>168</v>
      </c>
      <c r="I90">
        <f t="shared" si="5"/>
        <v>7.311218384419629</v>
      </c>
      <c r="J90">
        <f t="shared" si="8"/>
        <v>-1.7668300861855295</v>
      </c>
      <c r="K90">
        <f t="shared" si="6"/>
        <v>2.791820084167669</v>
      </c>
      <c r="L90">
        <f t="shared" si="7"/>
        <v>1.805333589255173</v>
      </c>
      <c r="O90" s="9">
        <v>60</v>
      </c>
      <c r="P90" s="9">
        <v>1.8253706989294234</v>
      </c>
      <c r="Q90" s="9">
        <v>-0.3693170933946801</v>
      </c>
      <c r="R90">
        <f t="shared" si="4"/>
        <v>6.205094814817448</v>
      </c>
      <c r="S90" s="4">
        <v>4.289</v>
      </c>
      <c r="T90" s="3">
        <v>795</v>
      </c>
      <c r="U90">
        <v>6.205094814817448</v>
      </c>
      <c r="V90">
        <v>4.289</v>
      </c>
    </row>
    <row r="91" spans="1:22" ht="12.75">
      <c r="A91">
        <v>89</v>
      </c>
      <c r="B91">
        <v>4</v>
      </c>
      <c r="C91" s="1" t="s">
        <v>96</v>
      </c>
      <c r="D91" s="4">
        <v>9.284</v>
      </c>
      <c r="E91" s="5">
        <v>1545</v>
      </c>
      <c r="F91" s="7">
        <v>1.8</v>
      </c>
      <c r="G91" s="1">
        <v>20.2</v>
      </c>
      <c r="H91" s="3">
        <v>158</v>
      </c>
      <c r="I91">
        <f t="shared" si="5"/>
        <v>7.3427791893318455</v>
      </c>
      <c r="J91">
        <f t="shared" si="8"/>
        <v>-2.41789593950504</v>
      </c>
      <c r="K91">
        <f t="shared" si="6"/>
        <v>2.0569124286198077</v>
      </c>
      <c r="L91">
        <f t="shared" si="7"/>
        <v>2.228292488412191</v>
      </c>
      <c r="O91" s="9">
        <v>61</v>
      </c>
      <c r="P91" s="9">
        <v>1.8929045006293748</v>
      </c>
      <c r="Q91" s="9">
        <v>0.01381922039920136</v>
      </c>
      <c r="R91">
        <f t="shared" si="4"/>
        <v>6.6386225895021544</v>
      </c>
      <c r="S91" s="4">
        <v>6.731</v>
      </c>
      <c r="T91" s="3">
        <v>800</v>
      </c>
      <c r="U91">
        <v>6.6386225895021544</v>
      </c>
      <c r="V91">
        <v>6.731</v>
      </c>
    </row>
    <row r="92" spans="1:22" ht="12.75">
      <c r="A92">
        <v>90</v>
      </c>
      <c r="B92">
        <v>4</v>
      </c>
      <c r="C92" s="1" t="s">
        <v>97</v>
      </c>
      <c r="D92" s="4">
        <v>10.879</v>
      </c>
      <c r="E92" s="5">
        <v>1649</v>
      </c>
      <c r="F92" s="7">
        <v>2.32</v>
      </c>
      <c r="G92" s="1">
        <v>31.9</v>
      </c>
      <c r="H92" s="3">
        <v>177</v>
      </c>
      <c r="I92">
        <f t="shared" si="5"/>
        <v>7.407924322559599</v>
      </c>
      <c r="J92">
        <f t="shared" si="8"/>
        <v>-2.6210388241125804</v>
      </c>
      <c r="K92">
        <f t="shared" si="6"/>
        <v>1.71354372278303</v>
      </c>
      <c r="L92">
        <f t="shared" si="7"/>
        <v>2.3868343254389455</v>
      </c>
      <c r="O92" s="9">
        <v>62</v>
      </c>
      <c r="P92" s="9">
        <v>1.9178532643111952</v>
      </c>
      <c r="Q92" s="9">
        <v>0.012943246934069785</v>
      </c>
      <c r="R92">
        <f t="shared" si="4"/>
        <v>6.806331380177359</v>
      </c>
      <c r="S92" s="4">
        <v>6.895</v>
      </c>
      <c r="T92" s="3">
        <v>808</v>
      </c>
      <c r="U92">
        <v>6.806331380177359</v>
      </c>
      <c r="V92">
        <v>6.895</v>
      </c>
    </row>
    <row r="93" spans="1:22" ht="12.75">
      <c r="A93">
        <v>91</v>
      </c>
      <c r="B93">
        <v>4</v>
      </c>
      <c r="C93" s="1" t="s">
        <v>98</v>
      </c>
      <c r="D93" s="4">
        <v>8.477</v>
      </c>
      <c r="E93" s="5">
        <v>1668</v>
      </c>
      <c r="F93" s="7">
        <v>1.8</v>
      </c>
      <c r="G93" s="1">
        <v>20.2</v>
      </c>
      <c r="H93" s="3">
        <v>170</v>
      </c>
      <c r="I93">
        <f t="shared" si="5"/>
        <v>7.419380582918692</v>
      </c>
      <c r="J93">
        <f t="shared" si="8"/>
        <v>-2.41789593950504</v>
      </c>
      <c r="K93">
        <f t="shared" si="6"/>
        <v>2.130115832643103</v>
      </c>
      <c r="L93">
        <f t="shared" si="7"/>
        <v>2.1373566136262685</v>
      </c>
      <c r="O93" s="9">
        <v>63</v>
      </c>
      <c r="P93" s="9">
        <v>1.898977447407899</v>
      </c>
      <c r="Q93" s="9">
        <v>-0.26738673033266536</v>
      </c>
      <c r="R93">
        <f t="shared" si="4"/>
        <v>6.679061257827446</v>
      </c>
      <c r="S93" s="4">
        <v>5.112</v>
      </c>
      <c r="T93" s="3">
        <v>811</v>
      </c>
      <c r="U93">
        <v>6.679061257827446</v>
      </c>
      <c r="V93">
        <v>5.112</v>
      </c>
    </row>
    <row r="94" spans="1:22" ht="12.75">
      <c r="A94">
        <v>92</v>
      </c>
      <c r="B94">
        <v>4</v>
      </c>
      <c r="C94" s="1" t="s">
        <v>99</v>
      </c>
      <c r="D94" s="4">
        <v>6.877</v>
      </c>
      <c r="E94" s="5">
        <v>1782</v>
      </c>
      <c r="F94" s="7">
        <v>2.13</v>
      </c>
      <c r="G94" s="1">
        <v>10.7</v>
      </c>
      <c r="H94" s="3">
        <v>183</v>
      </c>
      <c r="I94">
        <f t="shared" si="5"/>
        <v>7.485491608030754</v>
      </c>
      <c r="J94">
        <f t="shared" si="8"/>
        <v>-1.6141217617465267</v>
      </c>
      <c r="K94">
        <f t="shared" si="6"/>
        <v>2.839242411373561</v>
      </c>
      <c r="L94">
        <f t="shared" si="7"/>
        <v>1.928182510337699</v>
      </c>
      <c r="O94" s="9">
        <v>64</v>
      </c>
      <c r="P94" s="9">
        <v>1.9824402783137256</v>
      </c>
      <c r="Q94" s="9">
        <v>-0.3451926652403581</v>
      </c>
      <c r="R94">
        <f t="shared" si="4"/>
        <v>7.260438876467965</v>
      </c>
      <c r="S94" s="4">
        <v>5.141</v>
      </c>
      <c r="T94" s="3">
        <v>855</v>
      </c>
      <c r="U94">
        <v>7.260438876467965</v>
      </c>
      <c r="V94">
        <v>5.141</v>
      </c>
    </row>
    <row r="95" spans="1:22" ht="12.75">
      <c r="A95">
        <v>93</v>
      </c>
      <c r="B95">
        <v>4</v>
      </c>
      <c r="C95" s="1" t="s">
        <v>100</v>
      </c>
      <c r="D95" s="4">
        <v>15.106</v>
      </c>
      <c r="E95" s="5">
        <v>1831</v>
      </c>
      <c r="F95" s="7">
        <v>1.98</v>
      </c>
      <c r="G95" s="1">
        <v>35.5</v>
      </c>
      <c r="H95" s="3">
        <v>162</v>
      </c>
      <c r="I95">
        <f t="shared" si="5"/>
        <v>7.5126175446745105</v>
      </c>
      <c r="J95">
        <f t="shared" si="8"/>
        <v>-2.8864358517749262</v>
      </c>
      <c r="K95">
        <f t="shared" si="6"/>
        <v>1.5180636387510136</v>
      </c>
      <c r="L95">
        <f t="shared" si="7"/>
        <v>2.715092015891256</v>
      </c>
      <c r="O95" s="9">
        <v>65</v>
      </c>
      <c r="P95" s="9">
        <v>2.049840964174059</v>
      </c>
      <c r="Q95" s="9">
        <v>-0.3058721587823525</v>
      </c>
      <c r="R95">
        <f t="shared" si="4"/>
        <v>7.766665829967701</v>
      </c>
      <c r="S95" s="4">
        <v>5.72</v>
      </c>
      <c r="T95" s="3">
        <v>860</v>
      </c>
      <c r="U95">
        <v>7.766665829967701</v>
      </c>
      <c r="V95">
        <v>5.72</v>
      </c>
    </row>
    <row r="96" spans="1:22" ht="12.75">
      <c r="A96">
        <v>94</v>
      </c>
      <c r="B96">
        <v>4</v>
      </c>
      <c r="C96" s="1" t="s">
        <v>101</v>
      </c>
      <c r="D96" s="4">
        <v>8.031</v>
      </c>
      <c r="E96" s="5">
        <v>1833</v>
      </c>
      <c r="F96" s="7">
        <v>1.76</v>
      </c>
      <c r="G96" s="1">
        <v>10.3</v>
      </c>
      <c r="H96" s="3">
        <v>177</v>
      </c>
      <c r="I96">
        <f t="shared" si="5"/>
        <v>7.513709247839705</v>
      </c>
      <c r="J96">
        <f t="shared" si="8"/>
        <v>-1.7668300861855295</v>
      </c>
      <c r="K96">
        <f t="shared" si="6"/>
        <v>2.844005837338239</v>
      </c>
      <c r="L96">
        <f t="shared" si="7"/>
        <v>2.0833090532063254</v>
      </c>
      <c r="O96" s="9">
        <v>66</v>
      </c>
      <c r="P96" s="9">
        <v>1.6364604722337925</v>
      </c>
      <c r="Q96" s="9">
        <v>-0.09081469288747157</v>
      </c>
      <c r="R96">
        <f aca="true" t="shared" si="9" ref="R96:R159">EXP(P96)</f>
        <v>5.1369549011838425</v>
      </c>
      <c r="S96" s="4">
        <v>4.691</v>
      </c>
      <c r="T96" s="3">
        <v>909</v>
      </c>
      <c r="U96">
        <v>5.1369549011838425</v>
      </c>
      <c r="V96">
        <v>4.691</v>
      </c>
    </row>
    <row r="97" spans="1:22" ht="12.75">
      <c r="A97">
        <v>95</v>
      </c>
      <c r="B97">
        <v>4</v>
      </c>
      <c r="C97" s="1" t="s">
        <v>102</v>
      </c>
      <c r="D97" s="4">
        <v>8.082</v>
      </c>
      <c r="E97" s="5">
        <v>1838</v>
      </c>
      <c r="F97" s="7">
        <v>1.45</v>
      </c>
      <c r="G97" s="1">
        <v>17.6</v>
      </c>
      <c r="H97" s="3">
        <v>196</v>
      </c>
      <c r="I97">
        <f t="shared" si="5"/>
        <v>7.516433302915632</v>
      </c>
      <c r="J97">
        <f t="shared" si="8"/>
        <v>-2.4963353456116235</v>
      </c>
      <c r="K97">
        <f t="shared" si="6"/>
        <v>2.4102157571864105</v>
      </c>
      <c r="L97">
        <f t="shared" si="7"/>
        <v>2.089639366656282</v>
      </c>
      <c r="O97" s="9">
        <v>67</v>
      </c>
      <c r="P97" s="9">
        <v>1.9544266162849946</v>
      </c>
      <c r="Q97" s="9">
        <v>-0.032809159798725895</v>
      </c>
      <c r="R97">
        <f t="shared" si="9"/>
        <v>7.059869848545387</v>
      </c>
      <c r="S97" s="4">
        <v>6.832</v>
      </c>
      <c r="T97" s="3">
        <v>913</v>
      </c>
      <c r="U97">
        <v>7.059869848545387</v>
      </c>
      <c r="V97">
        <v>6.832</v>
      </c>
    </row>
    <row r="98" spans="1:22" ht="12.75">
      <c r="A98">
        <v>96</v>
      </c>
      <c r="B98">
        <v>4</v>
      </c>
      <c r="C98" s="1" t="s">
        <v>103</v>
      </c>
      <c r="D98" s="4">
        <v>10.866</v>
      </c>
      <c r="E98" s="5">
        <v>1787</v>
      </c>
      <c r="F98" s="7">
        <v>2.24</v>
      </c>
      <c r="G98" s="1">
        <v>26.5</v>
      </c>
      <c r="H98" s="3">
        <v>164</v>
      </c>
      <c r="I98">
        <f t="shared" si="5"/>
        <v>7.488293515159428</v>
      </c>
      <c r="J98">
        <f t="shared" si="8"/>
        <v>-2.470668867125228</v>
      </c>
      <c r="K98">
        <f t="shared" si="6"/>
        <v>1.8227216948320222</v>
      </c>
      <c r="L98">
        <f t="shared" si="7"/>
        <v>2.3856386481293312</v>
      </c>
      <c r="O98" s="9">
        <v>68</v>
      </c>
      <c r="P98" s="9">
        <v>1.5167334440732034</v>
      </c>
      <c r="Q98" s="9">
        <v>0.054587146247768725</v>
      </c>
      <c r="R98">
        <f t="shared" si="9"/>
        <v>4.557314133000425</v>
      </c>
      <c r="S98" s="4">
        <v>4.813</v>
      </c>
      <c r="T98" s="3">
        <v>924</v>
      </c>
      <c r="U98">
        <v>4.557314133000425</v>
      </c>
      <c r="V98">
        <v>4.813</v>
      </c>
    </row>
    <row r="99" spans="1:22" ht="12.75">
      <c r="A99">
        <v>97</v>
      </c>
      <c r="B99">
        <v>4</v>
      </c>
      <c r="C99" s="1" t="s">
        <v>104</v>
      </c>
      <c r="D99" s="4">
        <v>8.596</v>
      </c>
      <c r="E99" s="5">
        <v>1918</v>
      </c>
      <c r="F99" s="7">
        <v>1.69</v>
      </c>
      <c r="G99" s="1">
        <v>12.9</v>
      </c>
      <c r="H99" s="3">
        <v>158</v>
      </c>
      <c r="I99">
        <f t="shared" si="5"/>
        <v>7.559038255443384</v>
      </c>
      <c r="J99">
        <f t="shared" si="8"/>
        <v>-2.0324987824326444</v>
      </c>
      <c r="K99">
        <f t="shared" si="6"/>
        <v>2.5053677216593404</v>
      </c>
      <c r="L99">
        <f t="shared" si="7"/>
        <v>2.151296978780264</v>
      </c>
      <c r="O99" s="9">
        <v>69</v>
      </c>
      <c r="P99" s="9">
        <v>2.038100905855195</v>
      </c>
      <c r="Q99" s="9">
        <v>-0.127965983891819</v>
      </c>
      <c r="R99">
        <f t="shared" si="9"/>
        <v>7.67601786752077</v>
      </c>
      <c r="S99" s="4">
        <v>6.754</v>
      </c>
      <c r="T99" s="3">
        <v>984</v>
      </c>
      <c r="U99">
        <v>7.67601786752077</v>
      </c>
      <c r="V99">
        <v>6.754</v>
      </c>
    </row>
    <row r="100" spans="1:22" ht="12.75">
      <c r="A100">
        <v>98</v>
      </c>
      <c r="B100">
        <v>4</v>
      </c>
      <c r="C100" s="1" t="s">
        <v>105</v>
      </c>
      <c r="D100" s="4">
        <v>8.673</v>
      </c>
      <c r="E100" s="5">
        <v>1930</v>
      </c>
      <c r="F100" s="7">
        <v>1.81</v>
      </c>
      <c r="G100" s="1">
        <v>22.6</v>
      </c>
      <c r="H100" s="3">
        <v>157</v>
      </c>
      <c r="I100">
        <f t="shared" si="5"/>
        <v>7.5652752818989315</v>
      </c>
      <c r="J100">
        <f t="shared" si="8"/>
        <v>-2.524623061000506</v>
      </c>
      <c r="K100">
        <f t="shared" si="6"/>
        <v>1.9382958990700674</v>
      </c>
      <c r="L100">
        <f t="shared" si="7"/>
        <v>2.160214751702319</v>
      </c>
      <c r="O100" s="9">
        <v>70</v>
      </c>
      <c r="P100" s="9">
        <v>2.06584949912214</v>
      </c>
      <c r="Q100" s="9">
        <v>-0.4313288063205767</v>
      </c>
      <c r="R100">
        <f t="shared" si="9"/>
        <v>7.8919992973103295</v>
      </c>
      <c r="S100" s="4">
        <v>5.127</v>
      </c>
      <c r="T100" s="3">
        <v>991</v>
      </c>
      <c r="U100">
        <v>7.8919992973103295</v>
      </c>
      <c r="V100">
        <v>5.127</v>
      </c>
    </row>
    <row r="101" spans="1:22" ht="12.75">
      <c r="A101">
        <v>99</v>
      </c>
      <c r="B101">
        <v>4</v>
      </c>
      <c r="C101" s="1" t="s">
        <v>106</v>
      </c>
      <c r="D101" s="4">
        <v>15.437</v>
      </c>
      <c r="E101" s="5">
        <v>2028</v>
      </c>
      <c r="F101" s="7">
        <v>2.11</v>
      </c>
      <c r="G101" s="1">
        <v>24.4</v>
      </c>
      <c r="H101" s="3">
        <v>163</v>
      </c>
      <c r="I101">
        <f t="shared" si="5"/>
        <v>7.614805364711073</v>
      </c>
      <c r="J101">
        <f t="shared" si="8"/>
        <v>-2.4478951848111814</v>
      </c>
      <c r="K101">
        <f t="shared" si="6"/>
        <v>1.899167068507606</v>
      </c>
      <c r="L101">
        <f t="shared" si="7"/>
        <v>2.736767225199704</v>
      </c>
      <c r="O101" s="9">
        <v>71</v>
      </c>
      <c r="P101" s="9">
        <v>1.8435863550382634</v>
      </c>
      <c r="Q101" s="9">
        <v>0.010834875314502668</v>
      </c>
      <c r="R101">
        <f t="shared" si="9"/>
        <v>6.319160424049801</v>
      </c>
      <c r="S101" s="4">
        <v>6.388</v>
      </c>
      <c r="T101" s="3">
        <v>1000</v>
      </c>
      <c r="U101">
        <v>6.319160424049801</v>
      </c>
      <c r="V101">
        <v>6.388</v>
      </c>
    </row>
    <row r="102" spans="1:22" ht="12.75">
      <c r="A102">
        <v>100</v>
      </c>
      <c r="B102">
        <v>4</v>
      </c>
      <c r="C102" s="1" t="s">
        <v>107</v>
      </c>
      <c r="D102" s="4">
        <v>8.211</v>
      </c>
      <c r="E102" s="5">
        <v>2057</v>
      </c>
      <c r="F102" s="7">
        <v>1.76</v>
      </c>
      <c r="G102" s="1">
        <v>10.3</v>
      </c>
      <c r="H102" s="3">
        <v>161</v>
      </c>
      <c r="I102">
        <f t="shared" si="5"/>
        <v>7.6290038896529575</v>
      </c>
      <c r="J102">
        <f t="shared" si="8"/>
        <v>-1.7668300861855295</v>
      </c>
      <c r="K102">
        <f t="shared" si="6"/>
        <v>2.749260469748873</v>
      </c>
      <c r="L102">
        <f t="shared" si="7"/>
        <v>2.1054747187266516</v>
      </c>
      <c r="O102" s="9">
        <v>72</v>
      </c>
      <c r="P102" s="9">
        <v>2.069667581017468</v>
      </c>
      <c r="Q102" s="9">
        <v>-0.5635921815785205</v>
      </c>
      <c r="R102">
        <f t="shared" si="9"/>
        <v>7.922189194019299</v>
      </c>
      <c r="S102" s="4">
        <v>4.509</v>
      </c>
      <c r="T102" s="3">
        <v>1098</v>
      </c>
      <c r="U102">
        <v>7.922189194019299</v>
      </c>
      <c r="V102">
        <v>4.509</v>
      </c>
    </row>
    <row r="103" spans="1:22" ht="12.75">
      <c r="A103">
        <v>101</v>
      </c>
      <c r="B103">
        <v>4</v>
      </c>
      <c r="C103" s="1" t="s">
        <v>108</v>
      </c>
      <c r="D103" s="4">
        <v>11.982</v>
      </c>
      <c r="E103" s="5">
        <v>2084</v>
      </c>
      <c r="F103" s="7">
        <v>1.77</v>
      </c>
      <c r="G103" s="1">
        <v>21.3</v>
      </c>
      <c r="H103" s="3">
        <v>156</v>
      </c>
      <c r="I103">
        <f t="shared" si="5"/>
        <v>7.642044402873258</v>
      </c>
      <c r="J103">
        <f t="shared" si="8"/>
        <v>-2.4877275261296417</v>
      </c>
      <c r="K103">
        <f t="shared" si="6"/>
        <v>1.9911489345341575</v>
      </c>
      <c r="L103">
        <f t="shared" si="7"/>
        <v>2.483405523661733</v>
      </c>
      <c r="O103" s="9">
        <v>73</v>
      </c>
      <c r="P103" s="9">
        <v>2.203920359542562</v>
      </c>
      <c r="Q103" s="9">
        <v>-0.23192484001157387</v>
      </c>
      <c r="R103">
        <f t="shared" si="9"/>
        <v>9.060464241651978</v>
      </c>
      <c r="S103" s="4">
        <v>7.185</v>
      </c>
      <c r="T103" s="3">
        <v>1109</v>
      </c>
      <c r="U103">
        <v>9.060464241651978</v>
      </c>
      <c r="V103">
        <v>7.185</v>
      </c>
    </row>
    <row r="104" spans="1:22" ht="12.75">
      <c r="A104">
        <v>102</v>
      </c>
      <c r="B104">
        <v>4</v>
      </c>
      <c r="C104" s="1" t="s">
        <v>109</v>
      </c>
      <c r="D104" s="4">
        <v>16.674</v>
      </c>
      <c r="E104" s="5">
        <v>2226</v>
      </c>
      <c r="F104" s="7">
        <v>2</v>
      </c>
      <c r="G104" s="1">
        <v>34.3</v>
      </c>
      <c r="H104" s="3">
        <v>217</v>
      </c>
      <c r="I104">
        <f t="shared" si="5"/>
        <v>7.70796153183549</v>
      </c>
      <c r="J104">
        <f t="shared" si="8"/>
        <v>-2.8419981736119486</v>
      </c>
      <c r="K104">
        <f t="shared" si="6"/>
        <v>1.8447519993685657</v>
      </c>
      <c r="L104">
        <f t="shared" si="7"/>
        <v>2.8138506199884215</v>
      </c>
      <c r="O104" s="9">
        <v>74</v>
      </c>
      <c r="P104" s="9">
        <v>2.106676965105076</v>
      </c>
      <c r="Q104" s="9">
        <v>-0.189754352923015</v>
      </c>
      <c r="R104">
        <f t="shared" si="9"/>
        <v>8.220877581466764</v>
      </c>
      <c r="S104" s="4">
        <v>6.8</v>
      </c>
      <c r="T104" s="3">
        <v>1118</v>
      </c>
      <c r="U104">
        <v>8.220877581466764</v>
      </c>
      <c r="V104">
        <v>6.8</v>
      </c>
    </row>
    <row r="105" spans="1:22" ht="12.75">
      <c r="A105">
        <v>103</v>
      </c>
      <c r="B105">
        <v>4</v>
      </c>
      <c r="C105" s="1" t="s">
        <v>110</v>
      </c>
      <c r="D105" s="4">
        <v>12.62</v>
      </c>
      <c r="E105" s="5">
        <v>2304</v>
      </c>
      <c r="F105" s="7">
        <v>2.3</v>
      </c>
      <c r="G105" s="1">
        <v>23.6</v>
      </c>
      <c r="H105" s="3">
        <v>161</v>
      </c>
      <c r="I105">
        <f t="shared" si="5"/>
        <v>7.742402021815782</v>
      </c>
      <c r="J105">
        <f t="shared" si="8"/>
        <v>-2.328337589096461</v>
      </c>
      <c r="K105">
        <f t="shared" si="6"/>
        <v>1.9201576529528985</v>
      </c>
      <c r="L105">
        <f t="shared" si="7"/>
        <v>2.5352828571130672</v>
      </c>
      <c r="O105" s="9">
        <v>75</v>
      </c>
      <c r="P105" s="9">
        <v>2.1918469866422288</v>
      </c>
      <c r="Q105" s="9">
        <v>-0.14505777723764224</v>
      </c>
      <c r="R105">
        <f t="shared" si="9"/>
        <v>8.95173158396724</v>
      </c>
      <c r="S105" s="4">
        <v>7.743</v>
      </c>
      <c r="T105" s="3">
        <v>1122</v>
      </c>
      <c r="U105">
        <v>8.95173158396724</v>
      </c>
      <c r="V105">
        <v>7.743</v>
      </c>
    </row>
    <row r="106" spans="1:22" ht="12.75">
      <c r="A106">
        <v>104</v>
      </c>
      <c r="B106">
        <v>4</v>
      </c>
      <c r="C106" s="1" t="s">
        <v>111</v>
      </c>
      <c r="D106" s="4">
        <v>12.905</v>
      </c>
      <c r="E106" s="5">
        <v>2341</v>
      </c>
      <c r="F106" s="7">
        <v>2.04</v>
      </c>
      <c r="G106" s="1">
        <v>20.7</v>
      </c>
      <c r="H106" s="3">
        <v>183</v>
      </c>
      <c r="I106">
        <f t="shared" si="5"/>
        <v>7.75833346749091</v>
      </c>
      <c r="J106">
        <f t="shared" si="8"/>
        <v>-2.317183892415198</v>
      </c>
      <c r="K106">
        <f t="shared" si="6"/>
        <v>2.179352452570098</v>
      </c>
      <c r="L106">
        <f t="shared" si="7"/>
        <v>2.557614833170577</v>
      </c>
      <c r="O106" s="9">
        <v>76</v>
      </c>
      <c r="P106" s="9">
        <v>2.05285694255573</v>
      </c>
      <c r="Q106" s="9">
        <v>0.02257657772656696</v>
      </c>
      <c r="R106">
        <f t="shared" si="9"/>
        <v>7.7901252850306975</v>
      </c>
      <c r="S106" s="4">
        <v>7.968</v>
      </c>
      <c r="T106" s="3">
        <v>1137</v>
      </c>
      <c r="U106">
        <v>7.7901252850306975</v>
      </c>
      <c r="V106">
        <v>7.968</v>
      </c>
    </row>
    <row r="107" spans="1:22" ht="12.75">
      <c r="A107">
        <v>105</v>
      </c>
      <c r="B107">
        <v>4</v>
      </c>
      <c r="C107" s="1" t="s">
        <v>112</v>
      </c>
      <c r="D107" s="4">
        <v>11.615</v>
      </c>
      <c r="E107" s="5">
        <v>2353</v>
      </c>
      <c r="F107" s="7">
        <v>1.69</v>
      </c>
      <c r="G107" s="1">
        <v>12.9</v>
      </c>
      <c r="H107" s="3">
        <v>167</v>
      </c>
      <c r="I107">
        <f t="shared" si="5"/>
        <v>7.763446388727362</v>
      </c>
      <c r="J107">
        <f t="shared" si="8"/>
        <v>-2.0324987824326444</v>
      </c>
      <c r="K107">
        <f t="shared" si="6"/>
        <v>2.560766501049129</v>
      </c>
      <c r="L107">
        <f t="shared" si="7"/>
        <v>2.4522973662223726</v>
      </c>
      <c r="O107" s="9">
        <v>77</v>
      </c>
      <c r="P107" s="9">
        <v>2.2347365882823067</v>
      </c>
      <c r="Q107" s="9">
        <v>-0.05341558278130032</v>
      </c>
      <c r="R107">
        <f t="shared" si="9"/>
        <v>9.344020203585336</v>
      </c>
      <c r="S107" s="4">
        <v>8.858</v>
      </c>
      <c r="T107" s="3">
        <v>1156</v>
      </c>
      <c r="U107">
        <v>9.344020203585336</v>
      </c>
      <c r="V107">
        <v>8.858</v>
      </c>
    </row>
    <row r="108" spans="1:22" ht="12.75">
      <c r="A108">
        <v>106</v>
      </c>
      <c r="B108">
        <v>4</v>
      </c>
      <c r="C108" s="1" t="s">
        <v>113</v>
      </c>
      <c r="D108" s="4">
        <v>9.321</v>
      </c>
      <c r="E108" s="5">
        <v>2367</v>
      </c>
      <c r="F108" s="7">
        <v>1.76</v>
      </c>
      <c r="G108" s="1">
        <v>10.3</v>
      </c>
      <c r="H108" s="3">
        <v>161</v>
      </c>
      <c r="I108">
        <f t="shared" si="5"/>
        <v>7.769378609513984</v>
      </c>
      <c r="J108">
        <f t="shared" si="8"/>
        <v>-1.7668300861855295</v>
      </c>
      <c r="K108">
        <f t="shared" si="6"/>
        <v>2.749260469748873</v>
      </c>
      <c r="L108">
        <f t="shared" si="7"/>
        <v>2.23226991907902</v>
      </c>
      <c r="O108" s="9">
        <v>78</v>
      </c>
      <c r="P108" s="9">
        <v>2.071753191048091</v>
      </c>
      <c r="Q108" s="9">
        <v>0.07861268896844376</v>
      </c>
      <c r="R108">
        <f t="shared" si="9"/>
        <v>7.93872903309861</v>
      </c>
      <c r="S108" s="4">
        <v>8.588</v>
      </c>
      <c r="T108" s="3">
        <v>1166</v>
      </c>
      <c r="U108">
        <v>7.93872903309861</v>
      </c>
      <c r="V108">
        <v>8.588</v>
      </c>
    </row>
    <row r="109" spans="1:22" ht="12.75">
      <c r="A109">
        <v>107</v>
      </c>
      <c r="B109">
        <v>4</v>
      </c>
      <c r="C109" s="1" t="s">
        <v>114</v>
      </c>
      <c r="D109" s="4">
        <v>12.962</v>
      </c>
      <c r="E109" s="5">
        <v>2451</v>
      </c>
      <c r="F109" s="7">
        <v>2.04</v>
      </c>
      <c r="G109" s="1">
        <v>20.7</v>
      </c>
      <c r="H109" s="3">
        <v>163</v>
      </c>
      <c r="I109">
        <f t="shared" si="5"/>
        <v>7.804251383528112</v>
      </c>
      <c r="J109">
        <f t="shared" si="8"/>
        <v>-2.317183892415198</v>
      </c>
      <c r="K109">
        <f t="shared" si="6"/>
        <v>2.063616500535439</v>
      </c>
      <c r="L109">
        <f t="shared" si="7"/>
        <v>2.5620220000055243</v>
      </c>
      <c r="O109" s="9">
        <v>79</v>
      </c>
      <c r="P109" s="9">
        <v>2.2811288890100387</v>
      </c>
      <c r="Q109" s="9">
        <v>-0.41720380898179843</v>
      </c>
      <c r="R109">
        <f t="shared" si="9"/>
        <v>9.787723428596555</v>
      </c>
      <c r="S109" s="4">
        <v>6.449</v>
      </c>
      <c r="T109" s="3">
        <v>1170</v>
      </c>
      <c r="U109">
        <v>9.787723428596555</v>
      </c>
      <c r="V109">
        <v>6.449</v>
      </c>
    </row>
    <row r="110" spans="1:22" ht="12.75">
      <c r="A110">
        <v>108</v>
      </c>
      <c r="B110">
        <v>4</v>
      </c>
      <c r="C110" s="1" t="s">
        <v>115</v>
      </c>
      <c r="D110" s="4">
        <v>16.932</v>
      </c>
      <c r="E110" s="5">
        <v>2457</v>
      </c>
      <c r="F110" s="7">
        <v>2.2</v>
      </c>
      <c r="G110" s="1">
        <v>36.2</v>
      </c>
      <c r="H110" s="3">
        <v>170</v>
      </c>
      <c r="I110">
        <f t="shared" si="5"/>
        <v>7.806696372521179</v>
      </c>
      <c r="J110">
        <f t="shared" si="8"/>
        <v>-2.8006017584674554</v>
      </c>
      <c r="K110">
        <f t="shared" si="6"/>
        <v>1.5467393182185365</v>
      </c>
      <c r="L110">
        <f t="shared" si="7"/>
        <v>2.829205322658677</v>
      </c>
      <c r="O110" s="9">
        <v>80</v>
      </c>
      <c r="P110" s="9">
        <v>2.2417769736224016</v>
      </c>
      <c r="Q110" s="9">
        <v>-0.10312357231071978</v>
      </c>
      <c r="R110">
        <f t="shared" si="9"/>
        <v>9.410037828512351</v>
      </c>
      <c r="S110" s="4">
        <v>8.488</v>
      </c>
      <c r="T110" s="3">
        <v>1215</v>
      </c>
      <c r="U110">
        <v>9.410037828512351</v>
      </c>
      <c r="V110">
        <v>8.488</v>
      </c>
    </row>
    <row r="111" spans="1:22" ht="12.75">
      <c r="A111">
        <v>109</v>
      </c>
      <c r="B111">
        <v>4</v>
      </c>
      <c r="C111" s="1" t="s">
        <v>116</v>
      </c>
      <c r="D111" s="4">
        <v>9.648</v>
      </c>
      <c r="E111" s="5">
        <v>2507</v>
      </c>
      <c r="F111" s="7">
        <v>1.76</v>
      </c>
      <c r="G111" s="1">
        <v>10.3</v>
      </c>
      <c r="H111" s="3">
        <v>174</v>
      </c>
      <c r="I111">
        <f t="shared" si="5"/>
        <v>7.826842098158293</v>
      </c>
      <c r="J111">
        <f t="shared" si="8"/>
        <v>-1.7668300861855295</v>
      </c>
      <c r="K111">
        <f t="shared" si="6"/>
        <v>2.826911403978939</v>
      </c>
      <c r="L111">
        <f t="shared" si="7"/>
        <v>2.2667506399848296</v>
      </c>
      <c r="O111" s="9">
        <v>81</v>
      </c>
      <c r="P111" s="9">
        <v>2.1980947734974343</v>
      </c>
      <c r="Q111" s="9">
        <v>-0.01463111141125184</v>
      </c>
      <c r="R111">
        <f t="shared" si="9"/>
        <v>9.007835174025688</v>
      </c>
      <c r="S111" s="4">
        <v>8.877</v>
      </c>
      <c r="T111" s="3">
        <v>1279</v>
      </c>
      <c r="U111">
        <v>9.007835174025688</v>
      </c>
      <c r="V111">
        <v>8.877</v>
      </c>
    </row>
    <row r="112" spans="1:22" ht="12.75">
      <c r="A112">
        <v>110</v>
      </c>
      <c r="B112">
        <v>4</v>
      </c>
      <c r="C112" s="1" t="s">
        <v>117</v>
      </c>
      <c r="D112" s="4">
        <v>18.35</v>
      </c>
      <c r="E112" s="5">
        <v>2530</v>
      </c>
      <c r="F112" s="7">
        <v>2.31</v>
      </c>
      <c r="G112" s="1">
        <v>33.5</v>
      </c>
      <c r="H112" s="3">
        <v>197</v>
      </c>
      <c r="I112">
        <f t="shared" si="5"/>
        <v>7.835974581721566</v>
      </c>
      <c r="J112">
        <f t="shared" si="8"/>
        <v>-2.6742979142973184</v>
      </c>
      <c r="K112">
        <f t="shared" si="6"/>
        <v>1.7716582899069677</v>
      </c>
      <c r="L112">
        <f t="shared" si="7"/>
        <v>2.9096295745005794</v>
      </c>
      <c r="O112" s="9">
        <v>82</v>
      </c>
      <c r="P112" s="9">
        <v>2.2964120283902156</v>
      </c>
      <c r="Q112" s="9">
        <v>0.033204403654860215</v>
      </c>
      <c r="R112">
        <f t="shared" si="9"/>
        <v>9.938459496140212</v>
      </c>
      <c r="S112" s="4">
        <v>10.274</v>
      </c>
      <c r="T112" s="3">
        <v>1291</v>
      </c>
      <c r="U112">
        <v>9.938459496140212</v>
      </c>
      <c r="V112">
        <v>10.274</v>
      </c>
    </row>
    <row r="113" spans="1:22" ht="12.75">
      <c r="A113">
        <v>111</v>
      </c>
      <c r="B113">
        <v>4</v>
      </c>
      <c r="C113" s="1" t="s">
        <v>118</v>
      </c>
      <c r="D113" s="4">
        <v>17.333</v>
      </c>
      <c r="E113" s="5">
        <v>2576</v>
      </c>
      <c r="F113" s="7">
        <v>1.92</v>
      </c>
      <c r="G113" s="1">
        <v>22.5</v>
      </c>
      <c r="H113" s="3">
        <v>162</v>
      </c>
      <c r="I113">
        <f t="shared" si="5"/>
        <v>7.853993087224244</v>
      </c>
      <c r="J113">
        <f t="shared" si="8"/>
        <v>-2.461190123170684</v>
      </c>
      <c r="K113">
        <f t="shared" si="6"/>
        <v>1.9740810260220094</v>
      </c>
      <c r="L113">
        <f t="shared" si="7"/>
        <v>2.8526121989591733</v>
      </c>
      <c r="O113" s="9">
        <v>83</v>
      </c>
      <c r="P113" s="9">
        <v>2.026894531010163</v>
      </c>
      <c r="Q113" s="9">
        <v>-0.2311430405125705</v>
      </c>
      <c r="R113">
        <f t="shared" si="9"/>
        <v>7.590477726617723</v>
      </c>
      <c r="S113" s="4">
        <v>6.024</v>
      </c>
      <c r="T113" s="3">
        <v>1290</v>
      </c>
      <c r="U113">
        <v>7.590477726617723</v>
      </c>
      <c r="V113">
        <v>6.024</v>
      </c>
    </row>
    <row r="114" spans="1:22" ht="12.75">
      <c r="A114">
        <v>112</v>
      </c>
      <c r="B114">
        <v>4</v>
      </c>
      <c r="C114" s="1" t="s">
        <v>119</v>
      </c>
      <c r="D114" s="4">
        <v>12.015</v>
      </c>
      <c r="E114" s="5">
        <v>2607</v>
      </c>
      <c r="F114" s="7">
        <v>1.76</v>
      </c>
      <c r="G114" s="1">
        <v>10.3</v>
      </c>
      <c r="H114" s="3">
        <v>155</v>
      </c>
      <c r="I114">
        <f t="shared" si="5"/>
        <v>7.865955413933502</v>
      </c>
      <c r="J114">
        <f t="shared" si="8"/>
        <v>-1.7668300861855295</v>
      </c>
      <c r="K114">
        <f t="shared" si="6"/>
        <v>2.711281221683657</v>
      </c>
      <c r="L114">
        <f t="shared" si="7"/>
        <v>2.4861558691884325</v>
      </c>
      <c r="O114" s="9">
        <v>84</v>
      </c>
      <c r="P114" s="9">
        <v>2.2674201010529327</v>
      </c>
      <c r="Q114" s="9">
        <v>-0.1562376735890343</v>
      </c>
      <c r="R114">
        <f t="shared" si="9"/>
        <v>9.654461122878859</v>
      </c>
      <c r="S114" s="4">
        <v>8.258</v>
      </c>
      <c r="T114" s="3">
        <v>1331</v>
      </c>
      <c r="U114">
        <v>9.654461122878859</v>
      </c>
      <c r="V114">
        <v>8.258</v>
      </c>
    </row>
    <row r="115" spans="1:22" ht="12.75">
      <c r="A115">
        <v>113</v>
      </c>
      <c r="B115">
        <v>4</v>
      </c>
      <c r="C115" s="1" t="s">
        <v>120</v>
      </c>
      <c r="D115" s="4">
        <v>11.32</v>
      </c>
      <c r="E115" s="5">
        <v>2870</v>
      </c>
      <c r="F115" s="7">
        <v>1.76</v>
      </c>
      <c r="G115" s="1">
        <v>10.3</v>
      </c>
      <c r="H115" s="3">
        <v>167</v>
      </c>
      <c r="I115">
        <f t="shared" si="5"/>
        <v>7.962067308753666</v>
      </c>
      <c r="J115">
        <f t="shared" si="8"/>
        <v>-1.7668300861855295</v>
      </c>
      <c r="K115">
        <f t="shared" si="6"/>
        <v>2.7858499171811655</v>
      </c>
      <c r="L115">
        <f t="shared" si="7"/>
        <v>2.4265710727750367</v>
      </c>
      <c r="O115" s="9">
        <v>85</v>
      </c>
      <c r="P115" s="9">
        <v>2.454625622400157</v>
      </c>
      <c r="Q115" s="9">
        <v>0.1388364339421888</v>
      </c>
      <c r="R115">
        <f t="shared" si="9"/>
        <v>11.642074201112699</v>
      </c>
      <c r="S115" s="4">
        <v>13.376</v>
      </c>
      <c r="T115" s="3">
        <v>1373</v>
      </c>
      <c r="U115">
        <v>11.642074201112699</v>
      </c>
      <c r="V115">
        <v>13.376</v>
      </c>
    </row>
    <row r="116" spans="1:22" ht="12.75">
      <c r="A116">
        <v>114</v>
      </c>
      <c r="B116">
        <v>4</v>
      </c>
      <c r="C116" s="1" t="s">
        <v>121</v>
      </c>
      <c r="D116" s="4">
        <v>22.337</v>
      </c>
      <c r="E116" s="5">
        <v>2993</v>
      </c>
      <c r="F116" s="7">
        <v>2.31</v>
      </c>
      <c r="G116" s="1">
        <v>33.5</v>
      </c>
      <c r="H116" s="3">
        <v>176</v>
      </c>
      <c r="I116">
        <f t="shared" si="5"/>
        <v>8.0040315078527</v>
      </c>
      <c r="J116">
        <f t="shared" si="8"/>
        <v>-2.6742979142973184</v>
      </c>
      <c r="K116">
        <f t="shared" si="6"/>
        <v>1.6589385562071306</v>
      </c>
      <c r="L116">
        <f t="shared" si="7"/>
        <v>3.1062444963514197</v>
      </c>
      <c r="O116" s="9">
        <v>86</v>
      </c>
      <c r="P116" s="9">
        <v>2.556584657036802</v>
      </c>
      <c r="Q116" s="9">
        <v>-0.18727593199984804</v>
      </c>
      <c r="R116">
        <f t="shared" si="9"/>
        <v>12.891712422441401</v>
      </c>
      <c r="S116" s="4">
        <v>10.69</v>
      </c>
      <c r="T116" s="3">
        <v>1420</v>
      </c>
      <c r="U116">
        <v>12.891712422441401</v>
      </c>
      <c r="V116">
        <v>10.69</v>
      </c>
    </row>
    <row r="117" spans="1:22" ht="12.75">
      <c r="A117">
        <v>115</v>
      </c>
      <c r="B117">
        <v>4</v>
      </c>
      <c r="C117" s="1" t="s">
        <v>122</v>
      </c>
      <c r="D117" s="4">
        <v>19.035</v>
      </c>
      <c r="E117" s="5">
        <v>3202</v>
      </c>
      <c r="F117" s="7">
        <v>2.3</v>
      </c>
      <c r="G117" s="1">
        <v>23.6</v>
      </c>
      <c r="H117" s="3">
        <v>170</v>
      </c>
      <c r="I117">
        <f t="shared" si="5"/>
        <v>8.07153089355666</v>
      </c>
      <c r="J117">
        <f t="shared" si="8"/>
        <v>-2.328337589096461</v>
      </c>
      <c r="K117">
        <f t="shared" si="6"/>
        <v>1.9745517250186975</v>
      </c>
      <c r="L117">
        <f t="shared" si="7"/>
        <v>2.946279389834461</v>
      </c>
      <c r="O117" s="9">
        <v>87</v>
      </c>
      <c r="P117" s="9">
        <v>2.2832244886228907</v>
      </c>
      <c r="Q117" s="9">
        <v>-0.16600558260902476</v>
      </c>
      <c r="R117">
        <f t="shared" si="9"/>
        <v>9.808256084623073</v>
      </c>
      <c r="S117" s="4">
        <v>8.308</v>
      </c>
      <c r="T117" s="3">
        <v>1474</v>
      </c>
      <c r="U117">
        <v>9.808256084623073</v>
      </c>
      <c r="V117">
        <v>8.308</v>
      </c>
    </row>
    <row r="118" spans="1:22" ht="12.75">
      <c r="A118">
        <v>116</v>
      </c>
      <c r="B118">
        <v>4</v>
      </c>
      <c r="C118" s="1" t="s">
        <v>123</v>
      </c>
      <c r="D118" s="4">
        <v>12.205</v>
      </c>
      <c r="E118" s="5">
        <v>3286</v>
      </c>
      <c r="F118" s="7">
        <v>1.61</v>
      </c>
      <c r="G118" s="1">
        <v>17.8</v>
      </c>
      <c r="H118" s="3">
        <v>183</v>
      </c>
      <c r="I118">
        <f t="shared" si="5"/>
        <v>8.097426298597213</v>
      </c>
      <c r="J118">
        <f t="shared" si="8"/>
        <v>-2.402964278301668</v>
      </c>
      <c r="K118">
        <f t="shared" si="6"/>
        <v>2.3302876955433818</v>
      </c>
      <c r="L118">
        <f t="shared" si="7"/>
        <v>2.5018457038449236</v>
      </c>
      <c r="O118" s="9">
        <v>88</v>
      </c>
      <c r="P118" s="9">
        <v>1.8782523696593418</v>
      </c>
      <c r="Q118" s="9">
        <v>-0.07291878040416888</v>
      </c>
      <c r="R118">
        <f t="shared" si="9"/>
        <v>6.542061760324811</v>
      </c>
      <c r="S118" s="4">
        <v>6.082</v>
      </c>
      <c r="T118" s="5">
        <v>1497</v>
      </c>
      <c r="U118">
        <v>6.542061760324811</v>
      </c>
      <c r="V118">
        <v>6.082</v>
      </c>
    </row>
    <row r="119" spans="1:22" ht="12.75">
      <c r="A119">
        <v>117</v>
      </c>
      <c r="B119">
        <v>5</v>
      </c>
      <c r="C119" s="4" t="s">
        <v>124</v>
      </c>
      <c r="D119" s="4">
        <v>17.078</v>
      </c>
      <c r="E119" s="3">
        <v>3312</v>
      </c>
      <c r="F119" s="8">
        <v>1.68</v>
      </c>
      <c r="G119" s="4">
        <v>28.8</v>
      </c>
      <c r="H119" s="3">
        <v>190</v>
      </c>
      <c r="I119">
        <f t="shared" si="5"/>
        <v>8.10530751550515</v>
      </c>
      <c r="J119">
        <f t="shared" si="8"/>
        <v>-2.841581593726733</v>
      </c>
      <c r="K119">
        <f t="shared" si="6"/>
        <v>1.886648685018586</v>
      </c>
      <c r="L119">
        <f t="shared" si="7"/>
        <v>2.8377910854854145</v>
      </c>
      <c r="O119" s="9">
        <v>89</v>
      </c>
      <c r="P119" s="9">
        <v>2.2433079695159046</v>
      </c>
      <c r="Q119" s="9">
        <v>-0.015015481103713757</v>
      </c>
      <c r="R119">
        <f t="shared" si="9"/>
        <v>9.42445559173745</v>
      </c>
      <c r="S119" s="4">
        <v>9.284</v>
      </c>
      <c r="T119" s="5">
        <v>1545</v>
      </c>
      <c r="U119">
        <v>9.42445559173745</v>
      </c>
      <c r="V119">
        <v>9.284</v>
      </c>
    </row>
    <row r="120" spans="1:22" ht="12.75">
      <c r="A120">
        <v>118</v>
      </c>
      <c r="B120">
        <v>5</v>
      </c>
      <c r="C120" s="4" t="s">
        <v>125</v>
      </c>
      <c r="D120" s="4">
        <v>25.528</v>
      </c>
      <c r="E120" s="3">
        <v>3498</v>
      </c>
      <c r="F120" s="8">
        <v>2.09</v>
      </c>
      <c r="G120" s="4">
        <v>30</v>
      </c>
      <c r="H120" s="3">
        <v>170</v>
      </c>
      <c r="I120">
        <f t="shared" si="5"/>
        <v>8.159946655578548</v>
      </c>
      <c r="J120">
        <f t="shared" si="8"/>
        <v>-2.664033315685436</v>
      </c>
      <c r="K120">
        <f t="shared" si="6"/>
        <v>1.7346010553881066</v>
      </c>
      <c r="L120">
        <f t="shared" si="7"/>
        <v>3.2397758889759425</v>
      </c>
      <c r="O120" s="9">
        <v>90</v>
      </c>
      <c r="P120" s="9">
        <v>2.4657528485989086</v>
      </c>
      <c r="Q120" s="9">
        <v>-0.07891852315996317</v>
      </c>
      <c r="R120">
        <f t="shared" si="9"/>
        <v>11.772341607532674</v>
      </c>
      <c r="S120" s="4">
        <v>10.879</v>
      </c>
      <c r="T120" s="5">
        <v>1649</v>
      </c>
      <c r="U120">
        <v>11.772341607532674</v>
      </c>
      <c r="V120">
        <v>10.879</v>
      </c>
    </row>
    <row r="121" spans="1:22" ht="12.75">
      <c r="A121">
        <v>119</v>
      </c>
      <c r="B121">
        <v>5</v>
      </c>
      <c r="C121" s="4" t="s">
        <v>126</v>
      </c>
      <c r="D121" s="4">
        <v>24.021</v>
      </c>
      <c r="E121" s="3">
        <v>3538</v>
      </c>
      <c r="F121" s="8">
        <v>2.09</v>
      </c>
      <c r="G121" s="4">
        <v>30</v>
      </c>
      <c r="H121" s="3">
        <v>176</v>
      </c>
      <c r="I121">
        <f t="shared" si="5"/>
        <v>8.17131687471973</v>
      </c>
      <c r="J121">
        <f t="shared" si="8"/>
        <v>-2.664033315685436</v>
      </c>
      <c r="K121">
        <f t="shared" si="6"/>
        <v>1.769286613375996</v>
      </c>
      <c r="L121">
        <f t="shared" si="7"/>
        <v>3.1789284477586066</v>
      </c>
      <c r="O121" s="9">
        <v>91</v>
      </c>
      <c r="P121" s="9">
        <v>2.254339095968141</v>
      </c>
      <c r="Q121" s="9">
        <v>-0.11698248234187236</v>
      </c>
      <c r="R121">
        <f t="shared" si="9"/>
        <v>9.528993478374545</v>
      </c>
      <c r="S121" s="4">
        <v>8.477</v>
      </c>
      <c r="T121" s="5">
        <v>1668</v>
      </c>
      <c r="U121">
        <v>9.528993478374545</v>
      </c>
      <c r="V121">
        <v>8.477</v>
      </c>
    </row>
    <row r="122" spans="1:22" ht="12.75">
      <c r="A122">
        <v>120</v>
      </c>
      <c r="B122">
        <v>5</v>
      </c>
      <c r="C122" s="4" t="s">
        <v>127</v>
      </c>
      <c r="D122" s="4">
        <v>32.197</v>
      </c>
      <c r="E122" s="3">
        <v>3794</v>
      </c>
      <c r="F122" s="8">
        <v>2.05</v>
      </c>
      <c r="G122" s="4">
        <v>35.1</v>
      </c>
      <c r="H122" s="3">
        <v>159</v>
      </c>
      <c r="I122">
        <f t="shared" si="5"/>
        <v>8.24117615049496</v>
      </c>
      <c r="J122">
        <f t="shared" si="8"/>
        <v>-2.8403613373215033</v>
      </c>
      <c r="K122">
        <f t="shared" si="6"/>
        <v>1.5107030717484116</v>
      </c>
      <c r="L122">
        <f t="shared" si="7"/>
        <v>3.4718732805081194</v>
      </c>
      <c r="O122" s="9">
        <v>92</v>
      </c>
      <c r="P122" s="9">
        <v>1.998704557175583</v>
      </c>
      <c r="Q122" s="9">
        <v>-0.07052204683788399</v>
      </c>
      <c r="R122">
        <f t="shared" si="9"/>
        <v>7.379490196605609</v>
      </c>
      <c r="S122" s="4">
        <v>6.877</v>
      </c>
      <c r="T122" s="5">
        <v>1782</v>
      </c>
      <c r="U122">
        <v>7.379490196605609</v>
      </c>
      <c r="V122">
        <v>6.877</v>
      </c>
    </row>
    <row r="123" spans="1:22" ht="12.75">
      <c r="A123">
        <v>121</v>
      </c>
      <c r="B123">
        <v>5</v>
      </c>
      <c r="C123" s="4" t="s">
        <v>128</v>
      </c>
      <c r="D123" s="4">
        <v>26.652</v>
      </c>
      <c r="E123" s="3">
        <v>3841</v>
      </c>
      <c r="F123" s="8">
        <v>2.29</v>
      </c>
      <c r="G123" s="4">
        <v>28.5</v>
      </c>
      <c r="H123" s="3">
        <v>157</v>
      </c>
      <c r="I123">
        <f t="shared" si="5"/>
        <v>8.253488028345904</v>
      </c>
      <c r="J123">
        <f t="shared" si="8"/>
        <v>-2.5213522697084567</v>
      </c>
      <c r="K123">
        <f t="shared" si="6"/>
        <v>1.7063417180737028</v>
      </c>
      <c r="L123">
        <f t="shared" si="7"/>
        <v>3.2828641947002906</v>
      </c>
      <c r="O123" s="9">
        <v>93</v>
      </c>
      <c r="P123" s="9">
        <v>2.617940168811162</v>
      </c>
      <c r="Q123" s="9">
        <v>0.09715184708009428</v>
      </c>
      <c r="R123">
        <f t="shared" si="9"/>
        <v>13.707459432920698</v>
      </c>
      <c r="S123" s="4">
        <v>15.106</v>
      </c>
      <c r="T123" s="5">
        <v>1831</v>
      </c>
      <c r="U123">
        <v>13.707459432920698</v>
      </c>
      <c r="V123">
        <v>15.106</v>
      </c>
    </row>
    <row r="124" spans="1:22" ht="12.75">
      <c r="A124">
        <v>122</v>
      </c>
      <c r="B124">
        <v>5</v>
      </c>
      <c r="C124" s="4" t="s">
        <v>129</v>
      </c>
      <c r="D124" s="4">
        <v>20.164</v>
      </c>
      <c r="E124" s="3">
        <v>4014</v>
      </c>
      <c r="F124" s="8">
        <v>2.11</v>
      </c>
      <c r="G124" s="4">
        <v>24.4</v>
      </c>
      <c r="H124" s="3">
        <v>161</v>
      </c>
      <c r="I124">
        <f t="shared" si="5"/>
        <v>8.297543529356284</v>
      </c>
      <c r="J124">
        <f t="shared" si="8"/>
        <v>-2.4478951848111814</v>
      </c>
      <c r="K124">
        <f t="shared" si="6"/>
        <v>1.8868212326853069</v>
      </c>
      <c r="L124">
        <f t="shared" si="7"/>
        <v>3.0038988362203844</v>
      </c>
      <c r="O124" s="9">
        <v>94</v>
      </c>
      <c r="P124" s="9">
        <v>1.992572006100321</v>
      </c>
      <c r="Q124" s="9">
        <v>0.0907370471060045</v>
      </c>
      <c r="R124">
        <f t="shared" si="9"/>
        <v>7.334373577447277</v>
      </c>
      <c r="S124" s="4">
        <v>8.031</v>
      </c>
      <c r="T124" s="5">
        <v>1833</v>
      </c>
      <c r="U124">
        <v>7.334373577447277</v>
      </c>
      <c r="V124">
        <v>8.031</v>
      </c>
    </row>
    <row r="125" spans="1:22" ht="12.75">
      <c r="A125">
        <v>123</v>
      </c>
      <c r="B125">
        <v>5</v>
      </c>
      <c r="C125" s="4" t="s">
        <v>130</v>
      </c>
      <c r="D125" s="4">
        <v>14.132</v>
      </c>
      <c r="E125" s="3">
        <v>4217</v>
      </c>
      <c r="F125" s="8">
        <v>1.53</v>
      </c>
      <c r="G125" s="4">
        <v>18.1</v>
      </c>
      <c r="H125" s="3">
        <v>172</v>
      </c>
      <c r="I125">
        <f t="shared" si="5"/>
        <v>8.34687925374656</v>
      </c>
      <c r="J125">
        <f t="shared" si="8"/>
        <v>-2.4706442028674362</v>
      </c>
      <c r="K125">
        <f t="shared" si="6"/>
        <v>2.2515825385416726</v>
      </c>
      <c r="L125">
        <f t="shared" si="7"/>
        <v>2.648441729496899</v>
      </c>
      <c r="O125" s="9">
        <v>95</v>
      </c>
      <c r="P125" s="9">
        <v>2.143309360416836</v>
      </c>
      <c r="Q125" s="9">
        <v>-0.053669993760554036</v>
      </c>
      <c r="R125">
        <f t="shared" si="9"/>
        <v>8.527611925077395</v>
      </c>
      <c r="S125" s="4">
        <v>8.082</v>
      </c>
      <c r="T125" s="5">
        <v>1838</v>
      </c>
      <c r="U125">
        <v>8.527611925077395</v>
      </c>
      <c r="V125">
        <v>8.082</v>
      </c>
    </row>
    <row r="126" spans="1:22" ht="12.75">
      <c r="A126">
        <v>124</v>
      </c>
      <c r="B126">
        <v>5</v>
      </c>
      <c r="C126" s="4" t="s">
        <v>131</v>
      </c>
      <c r="D126" s="4">
        <v>21.41</v>
      </c>
      <c r="E126" s="3">
        <v>4305</v>
      </c>
      <c r="F126" s="8">
        <v>2.11</v>
      </c>
      <c r="G126" s="4">
        <v>24.4</v>
      </c>
      <c r="H126" s="3">
        <v>203</v>
      </c>
      <c r="I126">
        <f t="shared" si="5"/>
        <v>8.367532416861831</v>
      </c>
      <c r="J126">
        <f t="shared" si="8"/>
        <v>-2.4478951848111814</v>
      </c>
      <c r="K126">
        <f t="shared" si="6"/>
        <v>2.118622846742631</v>
      </c>
      <c r="L126">
        <f t="shared" si="7"/>
        <v>3.0638581026015914</v>
      </c>
      <c r="O126" s="9">
        <v>96</v>
      </c>
      <c r="P126" s="9">
        <v>2.481032470795869</v>
      </c>
      <c r="Q126" s="9">
        <v>-0.09539382266653762</v>
      </c>
      <c r="R126">
        <f t="shared" si="9"/>
        <v>11.953599791487012</v>
      </c>
      <c r="S126" s="4">
        <v>10.866</v>
      </c>
      <c r="T126" s="5">
        <v>1787</v>
      </c>
      <c r="U126">
        <v>11.953599791487012</v>
      </c>
      <c r="V126">
        <v>10.866</v>
      </c>
    </row>
    <row r="127" spans="1:22" ht="12.75">
      <c r="A127">
        <v>125</v>
      </c>
      <c r="B127">
        <v>5</v>
      </c>
      <c r="C127" s="4" t="s">
        <v>132</v>
      </c>
      <c r="D127" s="4">
        <v>23.244</v>
      </c>
      <c r="E127" s="3">
        <v>4494</v>
      </c>
      <c r="F127" s="8">
        <v>2.04</v>
      </c>
      <c r="G127" s="4">
        <v>20.7</v>
      </c>
      <c r="H127" s="3">
        <v>167</v>
      </c>
      <c r="I127">
        <f t="shared" si="5"/>
        <v>8.410498452745275</v>
      </c>
      <c r="J127">
        <f t="shared" si="8"/>
        <v>-2.317183892415198</v>
      </c>
      <c r="K127">
        <f t="shared" si="6"/>
        <v>2.087860112145432</v>
      </c>
      <c r="L127">
        <f t="shared" si="7"/>
        <v>3.146047034212859</v>
      </c>
      <c r="O127" s="9">
        <v>97</v>
      </c>
      <c r="P127" s="9">
        <v>2.1882486170232687</v>
      </c>
      <c r="Q127" s="9">
        <v>-0.03695163824300485</v>
      </c>
      <c r="R127">
        <f t="shared" si="9"/>
        <v>8.919577830238284</v>
      </c>
      <c r="S127" s="4">
        <v>8.596</v>
      </c>
      <c r="T127" s="5">
        <v>1918</v>
      </c>
      <c r="U127">
        <v>8.919577830238284</v>
      </c>
      <c r="V127">
        <v>8.596</v>
      </c>
    </row>
    <row r="128" spans="1:22" ht="12.75">
      <c r="A128">
        <v>126</v>
      </c>
      <c r="B128">
        <v>5</v>
      </c>
      <c r="C128" s="4" t="s">
        <v>133</v>
      </c>
      <c r="D128" s="4">
        <v>29.845</v>
      </c>
      <c r="E128" s="3">
        <v>4764</v>
      </c>
      <c r="F128" s="8">
        <v>2.19</v>
      </c>
      <c r="G128" s="4">
        <v>29.1</v>
      </c>
      <c r="H128" s="3">
        <v>195</v>
      </c>
      <c r="I128">
        <f t="shared" si="5"/>
        <v>8.46884293047519</v>
      </c>
      <c r="J128">
        <f t="shared" si="8"/>
        <v>-2.5868366303490378</v>
      </c>
      <c r="K128">
        <f t="shared" si="6"/>
        <v>1.9022613843862999</v>
      </c>
      <c r="L128">
        <f t="shared" si="7"/>
        <v>3.3960173216206133</v>
      </c>
      <c r="O128" s="9">
        <v>98</v>
      </c>
      <c r="P128" s="9">
        <v>2.4584757930648466</v>
      </c>
      <c r="Q128" s="9">
        <v>-0.29826104136252773</v>
      </c>
      <c r="R128">
        <f t="shared" si="9"/>
        <v>11.686984574500473</v>
      </c>
      <c r="S128" s="4">
        <v>8.673</v>
      </c>
      <c r="T128" s="5">
        <v>1930</v>
      </c>
      <c r="U128">
        <v>11.686984574500473</v>
      </c>
      <c r="V128">
        <v>8.673</v>
      </c>
    </row>
    <row r="129" spans="1:22" ht="12.75">
      <c r="A129">
        <v>127</v>
      </c>
      <c r="B129">
        <v>5</v>
      </c>
      <c r="C129" s="4" t="s">
        <v>134</v>
      </c>
      <c r="D129" s="4">
        <v>32.318</v>
      </c>
      <c r="E129" s="3">
        <v>5277</v>
      </c>
      <c r="F129" s="8">
        <v>1.92</v>
      </c>
      <c r="G129" s="4">
        <v>29.1</v>
      </c>
      <c r="H129" s="3">
        <v>161</v>
      </c>
      <c r="I129">
        <f t="shared" si="5"/>
        <v>8.571113033405668</v>
      </c>
      <c r="J129">
        <f t="shared" si="8"/>
        <v>-2.718412988137757</v>
      </c>
      <c r="K129">
        <f t="shared" si="6"/>
        <v>1.7106661908070162</v>
      </c>
      <c r="L129">
        <f t="shared" si="7"/>
        <v>3.475624350550056</v>
      </c>
      <c r="O129" s="9">
        <v>99</v>
      </c>
      <c r="P129" s="9">
        <v>2.5295546371228683</v>
      </c>
      <c r="Q129" s="9">
        <v>0.20721258807683585</v>
      </c>
      <c r="R129">
        <f t="shared" si="9"/>
        <v>12.54791651585431</v>
      </c>
      <c r="S129" s="4">
        <v>15.437</v>
      </c>
      <c r="T129" s="5">
        <v>2028</v>
      </c>
      <c r="U129">
        <v>12.54791651585431</v>
      </c>
      <c r="V129">
        <v>15.437</v>
      </c>
    </row>
    <row r="130" spans="1:22" ht="12.75">
      <c r="A130">
        <v>128</v>
      </c>
      <c r="B130">
        <v>5</v>
      </c>
      <c r="C130" s="4" t="s">
        <v>135</v>
      </c>
      <c r="D130" s="4">
        <v>21.988</v>
      </c>
      <c r="E130" s="3">
        <v>5283</v>
      </c>
      <c r="F130" s="8">
        <v>2.04</v>
      </c>
      <c r="G130" s="4">
        <v>20.7</v>
      </c>
      <c r="H130" s="3">
        <v>159</v>
      </c>
      <c r="I130">
        <f t="shared" si="5"/>
        <v>8.572249397164315</v>
      </c>
      <c r="J130">
        <f t="shared" si="8"/>
        <v>-2.317183892415198</v>
      </c>
      <c r="K130">
        <f t="shared" si="6"/>
        <v>2.038770501948908</v>
      </c>
      <c r="L130">
        <f t="shared" si="7"/>
        <v>3.090496849998414</v>
      </c>
      <c r="O130" s="9">
        <v>100</v>
      </c>
      <c r="P130" s="9">
        <v>2.132661191442934</v>
      </c>
      <c r="Q130" s="9">
        <v>-0.027186472716282495</v>
      </c>
      <c r="R130">
        <f t="shared" si="9"/>
        <v>8.437290206231909</v>
      </c>
      <c r="S130" s="4">
        <v>8.211</v>
      </c>
      <c r="T130" s="5">
        <v>2057</v>
      </c>
      <c r="U130">
        <v>8.437290206231909</v>
      </c>
      <c r="V130">
        <v>8.211</v>
      </c>
    </row>
    <row r="131" spans="1:22" ht="12.75">
      <c r="A131">
        <v>129</v>
      </c>
      <c r="B131">
        <v>5</v>
      </c>
      <c r="C131" s="4" t="s">
        <v>136</v>
      </c>
      <c r="D131" s="4">
        <v>35.229</v>
      </c>
      <c r="E131" s="3">
        <v>5668</v>
      </c>
      <c r="F131" s="8">
        <v>2.11</v>
      </c>
      <c r="G131" s="4">
        <v>24.4</v>
      </c>
      <c r="H131" s="3">
        <v>177</v>
      </c>
      <c r="I131">
        <f t="shared" si="5"/>
        <v>8.64259160081057</v>
      </c>
      <c r="J131">
        <f t="shared" si="8"/>
        <v>-2.4478951848111814</v>
      </c>
      <c r="K131">
        <f t="shared" si="6"/>
        <v>1.9815666002746726</v>
      </c>
      <c r="L131">
        <f t="shared" si="7"/>
        <v>3.5618696070510536</v>
      </c>
      <c r="O131" s="9">
        <v>101</v>
      </c>
      <c r="P131" s="9">
        <v>2.487586496353491</v>
      </c>
      <c r="Q131" s="9">
        <v>-0.0041809726917581</v>
      </c>
      <c r="R131">
        <f t="shared" si="9"/>
        <v>12.03220128676843</v>
      </c>
      <c r="S131" s="4">
        <v>11.982</v>
      </c>
      <c r="T131" s="5">
        <v>2084</v>
      </c>
      <c r="U131">
        <v>12.03220128676843</v>
      </c>
      <c r="V131">
        <v>11.982</v>
      </c>
    </row>
    <row r="132" spans="1:22" ht="12.75">
      <c r="A132">
        <v>130</v>
      </c>
      <c r="B132">
        <v>5</v>
      </c>
      <c r="C132" s="4" t="s">
        <v>137</v>
      </c>
      <c r="D132" s="4">
        <v>17.467</v>
      </c>
      <c r="E132" s="3">
        <v>5681</v>
      </c>
      <c r="F132" s="8">
        <v>1.76</v>
      </c>
      <c r="G132" s="4">
        <v>10.3</v>
      </c>
      <c r="H132" s="3">
        <v>157</v>
      </c>
      <c r="I132">
        <f aca="true" t="shared" si="10" ref="I132:I147">LN(E132)</f>
        <v>8.644882552557126</v>
      </c>
      <c r="J132">
        <f t="shared" si="8"/>
        <v>-1.7668300861855295</v>
      </c>
      <c r="K132">
        <f aca="true" t="shared" si="11" ref="K132:K147">LN(H132)-LN(G132)</f>
        <v>2.7241019101127177</v>
      </c>
      <c r="L132">
        <f aca="true" t="shared" si="12" ref="L132:L147">LN(D132)</f>
        <v>2.8603133864462555</v>
      </c>
      <c r="O132" s="9">
        <v>102</v>
      </c>
      <c r="P132" s="9">
        <v>2.568562978221629</v>
      </c>
      <c r="Q132" s="9">
        <v>0.2452876417667924</v>
      </c>
      <c r="R132">
        <f t="shared" si="9"/>
        <v>13.047062050870876</v>
      </c>
      <c r="S132" s="4">
        <v>16.674</v>
      </c>
      <c r="T132" s="5">
        <v>2226</v>
      </c>
      <c r="U132">
        <v>13.047062050870876</v>
      </c>
      <c r="V132">
        <v>16.674</v>
      </c>
    </row>
    <row r="133" spans="1:22" ht="12.75">
      <c r="A133">
        <v>131</v>
      </c>
      <c r="B133">
        <v>5</v>
      </c>
      <c r="C133" s="4" t="s">
        <v>138</v>
      </c>
      <c r="D133" s="4">
        <v>22.828</v>
      </c>
      <c r="E133" s="3">
        <v>5819</v>
      </c>
      <c r="F133" s="8">
        <v>1.79</v>
      </c>
      <c r="G133" s="4">
        <v>18.5</v>
      </c>
      <c r="H133" s="3">
        <v>196</v>
      </c>
      <c r="I133">
        <f t="shared" si="10"/>
        <v>8.66888370465667</v>
      </c>
      <c r="J133">
        <f aca="true" t="shared" si="13" ref="J133:J147">LN(F133)-LN(G133)</f>
        <v>-2.3355551122316154</v>
      </c>
      <c r="K133">
        <f t="shared" si="11"/>
        <v>2.360343927146238</v>
      </c>
      <c r="L133">
        <f t="shared" si="12"/>
        <v>3.1279878526744618</v>
      </c>
      <c r="O133" s="9">
        <v>103</v>
      </c>
      <c r="P133" s="9">
        <v>2.6272156523213965</v>
      </c>
      <c r="Q133" s="9">
        <v>-0.09193279520832931</v>
      </c>
      <c r="R133">
        <f t="shared" si="9"/>
        <v>13.835194232069906</v>
      </c>
      <c r="S133" s="4">
        <v>12.62</v>
      </c>
      <c r="T133" s="5">
        <v>2304</v>
      </c>
      <c r="U133">
        <v>13.835194232069906</v>
      </c>
      <c r="V133">
        <v>12.62</v>
      </c>
    </row>
    <row r="134" spans="1:22" ht="12.75">
      <c r="A134">
        <v>132</v>
      </c>
      <c r="B134">
        <v>5</v>
      </c>
      <c r="C134" s="4" t="s">
        <v>139</v>
      </c>
      <c r="D134" s="4">
        <v>33.154</v>
      </c>
      <c r="E134" s="3">
        <v>6000</v>
      </c>
      <c r="F134" s="8">
        <v>2.11</v>
      </c>
      <c r="G134" s="4">
        <v>24.4</v>
      </c>
      <c r="H134" s="3">
        <v>183</v>
      </c>
      <c r="I134">
        <f t="shared" si="10"/>
        <v>8.699514748210191</v>
      </c>
      <c r="J134">
        <f t="shared" si="13"/>
        <v>-2.4478951848111814</v>
      </c>
      <c r="K134">
        <f t="shared" si="11"/>
        <v>2.014903020542265</v>
      </c>
      <c r="L134">
        <f t="shared" si="12"/>
        <v>3.5011633730026746</v>
      </c>
      <c r="O134" s="9">
        <v>104</v>
      </c>
      <c r="P134" s="9">
        <v>2.484218063466513</v>
      </c>
      <c r="Q134" s="9">
        <v>0.07339676970406384</v>
      </c>
      <c r="R134">
        <f t="shared" si="9"/>
        <v>11.991739808396012</v>
      </c>
      <c r="S134" s="4">
        <v>12.905</v>
      </c>
      <c r="T134" s="5">
        <v>2341</v>
      </c>
      <c r="U134">
        <v>11.991739808396012</v>
      </c>
      <c r="V134">
        <v>12.905</v>
      </c>
    </row>
    <row r="135" spans="1:22" ht="12.75">
      <c r="A135">
        <v>133</v>
      </c>
      <c r="B135">
        <v>5</v>
      </c>
      <c r="C135" s="4" t="s">
        <v>140</v>
      </c>
      <c r="D135" s="4">
        <v>32.228</v>
      </c>
      <c r="E135" s="3">
        <v>6119</v>
      </c>
      <c r="F135" s="8">
        <v>1.54</v>
      </c>
      <c r="G135" s="4">
        <v>26.2</v>
      </c>
      <c r="H135" s="3">
        <v>189</v>
      </c>
      <c r="I135">
        <f t="shared" si="10"/>
        <v>8.71915396346254</v>
      </c>
      <c r="J135">
        <f t="shared" si="13"/>
        <v>-2.8339769943415134</v>
      </c>
      <c r="K135">
        <f t="shared" si="11"/>
        <v>1.9759876042925915</v>
      </c>
      <c r="L135">
        <f t="shared" si="12"/>
        <v>3.4728356399149494</v>
      </c>
      <c r="O135" s="9">
        <v>105</v>
      </c>
      <c r="P135" s="9">
        <v>2.3020122951256505</v>
      </c>
      <c r="Q135" s="9">
        <v>0.15028507109672207</v>
      </c>
      <c r="R135">
        <f t="shared" si="9"/>
        <v>9.994273661489862</v>
      </c>
      <c r="S135" s="4">
        <v>11.615</v>
      </c>
      <c r="T135" s="5">
        <v>2353</v>
      </c>
      <c r="U135">
        <v>9.994273661489862</v>
      </c>
      <c r="V135">
        <v>11.615</v>
      </c>
    </row>
    <row r="136" spans="1:22" ht="12.75">
      <c r="A136">
        <v>134</v>
      </c>
      <c r="B136">
        <v>5</v>
      </c>
      <c r="C136" s="4" t="s">
        <v>141</v>
      </c>
      <c r="D136" s="4">
        <v>34.168</v>
      </c>
      <c r="E136" s="3">
        <v>6136</v>
      </c>
      <c r="F136" s="8">
        <v>1.92</v>
      </c>
      <c r="G136" s="4">
        <v>22.5</v>
      </c>
      <c r="H136" s="3">
        <v>160</v>
      </c>
      <c r="I136">
        <f t="shared" si="10"/>
        <v>8.721928343047091</v>
      </c>
      <c r="J136">
        <f t="shared" si="13"/>
        <v>-2.461190123170684</v>
      </c>
      <c r="K136">
        <f t="shared" si="11"/>
        <v>1.9616585060234524</v>
      </c>
      <c r="L136">
        <f t="shared" si="12"/>
        <v>3.5312895335391654</v>
      </c>
      <c r="O136" s="9">
        <v>106</v>
      </c>
      <c r="P136" s="9">
        <v>2.233712124845268</v>
      </c>
      <c r="Q136" s="9">
        <v>-0.0014422057662479837</v>
      </c>
      <c r="R136">
        <f t="shared" si="9"/>
        <v>9.334452498250753</v>
      </c>
      <c r="S136" s="4">
        <v>9.321</v>
      </c>
      <c r="T136" s="5">
        <v>2367</v>
      </c>
      <c r="U136">
        <v>9.334452498250753</v>
      </c>
      <c r="V136">
        <v>9.321</v>
      </c>
    </row>
    <row r="137" spans="1:22" ht="12.75">
      <c r="A137">
        <v>135</v>
      </c>
      <c r="B137">
        <v>5</v>
      </c>
      <c r="C137" s="4" t="s">
        <v>142</v>
      </c>
      <c r="D137" s="4">
        <v>40.594</v>
      </c>
      <c r="E137" s="3">
        <v>7193</v>
      </c>
      <c r="F137" s="8">
        <v>2.12</v>
      </c>
      <c r="G137" s="4">
        <v>28.6</v>
      </c>
      <c r="H137" s="3">
        <v>162</v>
      </c>
      <c r="I137">
        <f t="shared" si="10"/>
        <v>8.880863609867356</v>
      </c>
      <c r="J137">
        <f t="shared" si="13"/>
        <v>-2.601990629141886</v>
      </c>
      <c r="K137">
        <f t="shared" si="11"/>
        <v>1.7341896174065767</v>
      </c>
      <c r="L137">
        <f t="shared" si="12"/>
        <v>3.703620272435435</v>
      </c>
      <c r="O137" s="9">
        <v>107</v>
      </c>
      <c r="P137" s="9">
        <v>2.5870140297728867</v>
      </c>
      <c r="Q137" s="9">
        <v>-0.024992029767362478</v>
      </c>
      <c r="R137">
        <f t="shared" si="9"/>
        <v>13.290028667195287</v>
      </c>
      <c r="S137" s="4">
        <v>12.962</v>
      </c>
      <c r="T137" s="5">
        <v>2451</v>
      </c>
      <c r="U137">
        <v>13.290028667195287</v>
      </c>
      <c r="V137">
        <v>12.962</v>
      </c>
    </row>
    <row r="138" spans="1:22" ht="12.75">
      <c r="A138">
        <v>136</v>
      </c>
      <c r="B138">
        <v>5</v>
      </c>
      <c r="C138" s="4" t="s">
        <v>143</v>
      </c>
      <c r="D138" s="4">
        <v>33.354</v>
      </c>
      <c r="E138" s="3">
        <v>7886</v>
      </c>
      <c r="F138" s="8">
        <v>1.61</v>
      </c>
      <c r="G138" s="4">
        <v>17.8</v>
      </c>
      <c r="H138" s="3">
        <v>178</v>
      </c>
      <c r="I138">
        <f t="shared" si="10"/>
        <v>8.972844314437573</v>
      </c>
      <c r="J138">
        <f t="shared" si="13"/>
        <v>-2.402964278301668</v>
      </c>
      <c r="K138">
        <f t="shared" si="11"/>
        <v>2.3025850929940455</v>
      </c>
      <c r="L138">
        <f t="shared" si="12"/>
        <v>3.5071777051993873</v>
      </c>
      <c r="O138" s="9">
        <v>108</v>
      </c>
      <c r="P138" s="9">
        <v>2.8256087927111144</v>
      </c>
      <c r="Q138" s="9">
        <v>0.0035965299475626544</v>
      </c>
      <c r="R138">
        <f t="shared" si="9"/>
        <v>16.871212931707156</v>
      </c>
      <c r="S138" s="4">
        <v>16.932</v>
      </c>
      <c r="T138" s="5">
        <v>2457</v>
      </c>
      <c r="U138">
        <v>16.871212931707156</v>
      </c>
      <c r="V138">
        <v>16.932</v>
      </c>
    </row>
    <row r="139" spans="1:22" ht="12.75">
      <c r="A139">
        <v>137</v>
      </c>
      <c r="B139">
        <v>5</v>
      </c>
      <c r="C139" s="4" t="s">
        <v>144</v>
      </c>
      <c r="D139" s="4">
        <v>64.542</v>
      </c>
      <c r="E139" s="3">
        <v>8419</v>
      </c>
      <c r="F139" s="8">
        <v>2.32</v>
      </c>
      <c r="G139" s="4">
        <v>31.9</v>
      </c>
      <c r="H139" s="3">
        <v>199</v>
      </c>
      <c r="I139">
        <f t="shared" si="10"/>
        <v>9.038246335337664</v>
      </c>
      <c r="J139">
        <f t="shared" si="13"/>
        <v>-2.6210388241125804</v>
      </c>
      <c r="K139">
        <f t="shared" si="11"/>
        <v>1.8306988149336934</v>
      </c>
      <c r="L139">
        <f t="shared" si="12"/>
        <v>4.167316174677923</v>
      </c>
      <c r="O139" s="9">
        <v>109</v>
      </c>
      <c r="P139" s="9">
        <v>2.228286497892869</v>
      </c>
      <c r="Q139" s="9">
        <v>0.038464142091960696</v>
      </c>
      <c r="R139">
        <f t="shared" si="9"/>
        <v>9.283944384185201</v>
      </c>
      <c r="S139" s="4">
        <v>9.648</v>
      </c>
      <c r="T139" s="5">
        <v>2507</v>
      </c>
      <c r="U139">
        <v>9.283944384185201</v>
      </c>
      <c r="V139">
        <v>9.648</v>
      </c>
    </row>
    <row r="140" spans="1:22" ht="12.75">
      <c r="A140">
        <v>138</v>
      </c>
      <c r="B140">
        <v>5</v>
      </c>
      <c r="C140" s="4" t="s">
        <v>145</v>
      </c>
      <c r="D140" s="4">
        <v>41.238</v>
      </c>
      <c r="E140" s="3">
        <v>8642</v>
      </c>
      <c r="F140" s="8">
        <v>2.24</v>
      </c>
      <c r="G140" s="4">
        <v>26.5</v>
      </c>
      <c r="H140" s="3">
        <v>182</v>
      </c>
      <c r="I140">
        <f t="shared" si="10"/>
        <v>9.064389316491878</v>
      </c>
      <c r="J140">
        <f t="shared" si="13"/>
        <v>-2.470668867125228</v>
      </c>
      <c r="K140">
        <f t="shared" si="11"/>
        <v>1.9268619540846186</v>
      </c>
      <c r="L140">
        <f t="shared" si="12"/>
        <v>3.7193601613675233</v>
      </c>
      <c r="O140" s="9">
        <v>110</v>
      </c>
      <c r="P140" s="9">
        <v>2.7306501735933004</v>
      </c>
      <c r="Q140" s="9">
        <v>0.17897940090727893</v>
      </c>
      <c r="R140">
        <f t="shared" si="9"/>
        <v>15.342859299661784</v>
      </c>
      <c r="S140" s="4">
        <v>18.35</v>
      </c>
      <c r="T140" s="5">
        <v>2530</v>
      </c>
      <c r="U140">
        <v>15.342859299661784</v>
      </c>
      <c r="V140">
        <v>18.35</v>
      </c>
    </row>
    <row r="141" spans="1:22" ht="12.75">
      <c r="A141">
        <v>139</v>
      </c>
      <c r="B141">
        <v>5</v>
      </c>
      <c r="C141" s="4" t="s">
        <v>146</v>
      </c>
      <c r="D141" s="4">
        <v>47.993</v>
      </c>
      <c r="E141" s="3">
        <v>8787</v>
      </c>
      <c r="F141" s="8">
        <v>2.31</v>
      </c>
      <c r="G141" s="4">
        <v>33.5</v>
      </c>
      <c r="H141" s="3">
        <v>190</v>
      </c>
      <c r="I141">
        <f t="shared" si="10"/>
        <v>9.081028635495842</v>
      </c>
      <c r="J141">
        <f t="shared" si="13"/>
        <v>-2.6742979142973184</v>
      </c>
      <c r="K141">
        <f t="shared" si="11"/>
        <v>1.7354786333294654</v>
      </c>
      <c r="L141">
        <f t="shared" si="12"/>
        <v>3.871055166939843</v>
      </c>
      <c r="O141" s="9">
        <v>111</v>
      </c>
      <c r="P141" s="9">
        <v>2.654542840353313</v>
      </c>
      <c r="Q141" s="9">
        <v>0.1980693586058604</v>
      </c>
      <c r="R141">
        <f t="shared" si="9"/>
        <v>14.218484455978084</v>
      </c>
      <c r="S141" s="4">
        <v>17.333</v>
      </c>
      <c r="T141" s="5">
        <v>2576</v>
      </c>
      <c r="U141">
        <v>14.218484455978084</v>
      </c>
      <c r="V141">
        <v>17.333</v>
      </c>
    </row>
    <row r="142" spans="1:22" ht="12.75">
      <c r="A142">
        <v>140</v>
      </c>
      <c r="B142">
        <v>5</v>
      </c>
      <c r="C142" s="4" t="s">
        <v>147</v>
      </c>
      <c r="D142" s="4">
        <v>69.878</v>
      </c>
      <c r="E142" s="3">
        <v>9484</v>
      </c>
      <c r="F142" s="8">
        <v>2.11</v>
      </c>
      <c r="G142" s="4">
        <v>24.4</v>
      </c>
      <c r="H142" s="3">
        <v>165</v>
      </c>
      <c r="I142">
        <f t="shared" si="10"/>
        <v>9.157361447185297</v>
      </c>
      <c r="J142">
        <f t="shared" si="13"/>
        <v>-2.4478951848111814</v>
      </c>
      <c r="K142">
        <f t="shared" si="11"/>
        <v>1.911362341601424</v>
      </c>
      <c r="L142">
        <f t="shared" si="12"/>
        <v>4.246750864364009</v>
      </c>
      <c r="O142" s="9">
        <v>112</v>
      </c>
      <c r="P142" s="9">
        <v>2.3261203307725946</v>
      </c>
      <c r="Q142" s="9">
        <v>0.16003553841583784</v>
      </c>
      <c r="R142">
        <f t="shared" si="9"/>
        <v>10.238143770552949</v>
      </c>
      <c r="S142" s="4">
        <v>12.015</v>
      </c>
      <c r="T142" s="5">
        <v>2607</v>
      </c>
      <c r="U142">
        <v>10.238143770552949</v>
      </c>
      <c r="V142">
        <v>12.015</v>
      </c>
    </row>
    <row r="143" spans="1:22" ht="12.75">
      <c r="A143">
        <v>141</v>
      </c>
      <c r="B143">
        <v>5</v>
      </c>
      <c r="C143" s="4" t="s">
        <v>148</v>
      </c>
      <c r="D143" s="4">
        <v>44.894</v>
      </c>
      <c r="E143" s="3">
        <v>9956</v>
      </c>
      <c r="F143" s="8">
        <v>1.68</v>
      </c>
      <c r="G143" s="4">
        <v>28.8</v>
      </c>
      <c r="H143" s="3">
        <v>203</v>
      </c>
      <c r="I143">
        <f t="shared" si="10"/>
        <v>9.205930663487482</v>
      </c>
      <c r="J143">
        <f t="shared" si="13"/>
        <v>-2.841581593726733</v>
      </c>
      <c r="K143">
        <f t="shared" si="11"/>
        <v>1.952830591899887</v>
      </c>
      <c r="L143">
        <f t="shared" si="12"/>
        <v>3.8043041555293535</v>
      </c>
      <c r="O143" s="9">
        <v>113</v>
      </c>
      <c r="P143" s="9">
        <v>2.350373686173606</v>
      </c>
      <c r="Q143" s="9">
        <v>0.0761973866014305</v>
      </c>
      <c r="R143">
        <f t="shared" si="9"/>
        <v>10.48948876935688</v>
      </c>
      <c r="S143" s="4">
        <v>11.32</v>
      </c>
      <c r="T143" s="5">
        <v>2870</v>
      </c>
      <c r="U143">
        <v>10.48948876935688</v>
      </c>
      <c r="V143">
        <v>11.32</v>
      </c>
    </row>
    <row r="144" spans="1:22" ht="12.75">
      <c r="A144">
        <v>142</v>
      </c>
      <c r="B144">
        <v>5</v>
      </c>
      <c r="C144" s="4" t="s">
        <v>149</v>
      </c>
      <c r="D144" s="4">
        <v>67.12</v>
      </c>
      <c r="E144" s="3">
        <v>11477</v>
      </c>
      <c r="F144" s="8">
        <v>2.24</v>
      </c>
      <c r="G144" s="4">
        <v>26.5</v>
      </c>
      <c r="H144" s="3">
        <v>151</v>
      </c>
      <c r="I144">
        <f t="shared" si="10"/>
        <v>9.348100311680668</v>
      </c>
      <c r="J144">
        <f t="shared" si="13"/>
        <v>-2.470668867125228</v>
      </c>
      <c r="K144">
        <f t="shared" si="11"/>
        <v>1.7401351038227477</v>
      </c>
      <c r="L144">
        <f t="shared" si="12"/>
        <v>4.206482062158951</v>
      </c>
      <c r="O144" s="9">
        <v>114</v>
      </c>
      <c r="P144" s="9">
        <v>2.9195522722898137</v>
      </c>
      <c r="Q144" s="9">
        <v>0.18669222406160602</v>
      </c>
      <c r="R144">
        <f t="shared" si="9"/>
        <v>18.532987869685485</v>
      </c>
      <c r="S144" s="4">
        <v>22.337</v>
      </c>
      <c r="T144" s="5">
        <v>2993</v>
      </c>
      <c r="U144">
        <v>18.532987869685485</v>
      </c>
      <c r="V144">
        <v>22.337</v>
      </c>
    </row>
    <row r="145" spans="1:22" ht="12.75">
      <c r="A145">
        <v>143</v>
      </c>
      <c r="B145">
        <v>5</v>
      </c>
      <c r="C145" s="4" t="s">
        <v>150</v>
      </c>
      <c r="D145" s="4">
        <v>73.05</v>
      </c>
      <c r="E145" s="3">
        <v>11796</v>
      </c>
      <c r="F145" s="8">
        <v>2.12</v>
      </c>
      <c r="G145" s="4">
        <v>28.6</v>
      </c>
      <c r="H145" s="3">
        <v>148</v>
      </c>
      <c r="I145">
        <f t="shared" si="10"/>
        <v>9.375515769935166</v>
      </c>
      <c r="J145">
        <f t="shared" si="13"/>
        <v>-2.601990629141886</v>
      </c>
      <c r="K145">
        <f t="shared" si="11"/>
        <v>1.6438055559383078</v>
      </c>
      <c r="L145">
        <f t="shared" si="12"/>
        <v>4.291144138196708</v>
      </c>
      <c r="O145" s="9">
        <v>115</v>
      </c>
      <c r="P145" s="9">
        <v>2.8313669267546775</v>
      </c>
      <c r="Q145" s="9">
        <v>0.11491246307978331</v>
      </c>
      <c r="R145">
        <f t="shared" si="9"/>
        <v>16.96863986672973</v>
      </c>
      <c r="S145" s="4">
        <v>19.035</v>
      </c>
      <c r="T145" s="5">
        <v>3202</v>
      </c>
      <c r="U145">
        <v>16.96863986672973</v>
      </c>
      <c r="V145">
        <v>19.035</v>
      </c>
    </row>
    <row r="146" spans="1:22" ht="12.75">
      <c r="A146">
        <v>144</v>
      </c>
      <c r="B146">
        <v>5</v>
      </c>
      <c r="C146" s="4" t="s">
        <v>151</v>
      </c>
      <c r="D146" s="4">
        <v>139.422</v>
      </c>
      <c r="E146" s="3">
        <v>14359</v>
      </c>
      <c r="F146" s="8">
        <v>2.31</v>
      </c>
      <c r="G146" s="4">
        <v>33.5</v>
      </c>
      <c r="H146" s="3">
        <v>212</v>
      </c>
      <c r="I146">
        <f t="shared" si="10"/>
        <v>9.572132202294377</v>
      </c>
      <c r="J146">
        <f t="shared" si="13"/>
        <v>-2.6742979142973184</v>
      </c>
      <c r="K146">
        <f t="shared" si="11"/>
        <v>1.8450408358409915</v>
      </c>
      <c r="L146">
        <f t="shared" si="12"/>
        <v>4.93750530509953</v>
      </c>
      <c r="O146" s="9">
        <v>116</v>
      </c>
      <c r="P146" s="9">
        <v>2.6241246271196514</v>
      </c>
      <c r="Q146" s="9">
        <v>-0.12227892327472789</v>
      </c>
      <c r="R146">
        <f t="shared" si="9"/>
        <v>13.792495323725426</v>
      </c>
      <c r="S146" s="4">
        <v>12.205</v>
      </c>
      <c r="T146" s="5">
        <v>3286</v>
      </c>
      <c r="U146">
        <v>13.792495323725426</v>
      </c>
      <c r="V146">
        <v>12.205</v>
      </c>
    </row>
    <row r="147" spans="1:22" ht="12.75">
      <c r="A147">
        <v>145</v>
      </c>
      <c r="B147">
        <v>5</v>
      </c>
      <c r="C147" s="4" t="s">
        <v>152</v>
      </c>
      <c r="D147" s="4">
        <v>119.939</v>
      </c>
      <c r="E147" s="3">
        <v>16719</v>
      </c>
      <c r="F147" s="8">
        <v>2.3</v>
      </c>
      <c r="G147" s="4">
        <v>23.6</v>
      </c>
      <c r="H147" s="3">
        <v>162</v>
      </c>
      <c r="I147">
        <f t="shared" si="10"/>
        <v>9.724301076237646</v>
      </c>
      <c r="J147">
        <f t="shared" si="13"/>
        <v>-2.328337589096461</v>
      </c>
      <c r="K147">
        <f t="shared" si="11"/>
        <v>1.926349623200819</v>
      </c>
      <c r="L147">
        <f t="shared" si="12"/>
        <v>4.786983280203522</v>
      </c>
      <c r="O147" s="9">
        <v>117</v>
      </c>
      <c r="P147" s="9">
        <v>2.8294165074628213</v>
      </c>
      <c r="Q147" s="9">
        <v>0.008374578022593226</v>
      </c>
      <c r="R147">
        <f t="shared" si="9"/>
        <v>16.93557615870566</v>
      </c>
      <c r="S147" s="4">
        <v>17.078</v>
      </c>
      <c r="T147" s="3">
        <v>3312</v>
      </c>
      <c r="U147">
        <v>16.93557615870566</v>
      </c>
      <c r="V147">
        <v>17.078</v>
      </c>
    </row>
    <row r="148" spans="15:22" ht="12.75">
      <c r="O148" s="9">
        <v>118</v>
      </c>
      <c r="P148" s="9">
        <v>2.987781464533306</v>
      </c>
      <c r="Q148" s="9">
        <v>0.2519944244426364</v>
      </c>
      <c r="R148">
        <f t="shared" si="9"/>
        <v>19.841614301174374</v>
      </c>
      <c r="S148" s="4">
        <v>25.528</v>
      </c>
      <c r="T148" s="3">
        <v>3498</v>
      </c>
      <c r="U148">
        <v>19.841614301174374</v>
      </c>
      <c r="V148">
        <v>25.528</v>
      </c>
    </row>
    <row r="149" spans="15:22" ht="12.75">
      <c r="O149" s="9">
        <v>119</v>
      </c>
      <c r="P149" s="9">
        <v>2.9750653507673843</v>
      </c>
      <c r="Q149" s="9">
        <v>0.2038630969912223</v>
      </c>
      <c r="R149">
        <f t="shared" si="9"/>
        <v>19.590903488339958</v>
      </c>
      <c r="S149" s="4">
        <v>24.021</v>
      </c>
      <c r="T149" s="3">
        <v>3538</v>
      </c>
      <c r="U149">
        <v>19.590903488339958</v>
      </c>
      <c r="V149">
        <v>24.021</v>
      </c>
    </row>
    <row r="150" spans="15:22" ht="12.75">
      <c r="O150" s="9">
        <v>120</v>
      </c>
      <c r="P150" s="9">
        <v>3.153952823953148</v>
      </c>
      <c r="Q150" s="9">
        <v>0.3179204565549716</v>
      </c>
      <c r="R150">
        <f t="shared" si="9"/>
        <v>23.428490487313972</v>
      </c>
      <c r="S150" s="4">
        <v>32.197</v>
      </c>
      <c r="T150" s="3">
        <v>3794</v>
      </c>
      <c r="U150">
        <v>23.428490487313972</v>
      </c>
      <c r="V150">
        <v>32.197</v>
      </c>
    </row>
    <row r="151" spans="15:22" ht="12.75">
      <c r="O151" s="9">
        <v>121</v>
      </c>
      <c r="P151" s="9">
        <v>3.094174515958997</v>
      </c>
      <c r="Q151" s="9">
        <v>0.1886896787412935</v>
      </c>
      <c r="R151">
        <f t="shared" si="9"/>
        <v>22.069013397938917</v>
      </c>
      <c r="S151" s="4">
        <v>26.652</v>
      </c>
      <c r="T151" s="3">
        <v>3841</v>
      </c>
      <c r="U151">
        <v>22.069013397938917</v>
      </c>
      <c r="V151">
        <v>26.652</v>
      </c>
    </row>
    <row r="152" spans="15:22" ht="12.75">
      <c r="O152" s="9">
        <v>122</v>
      </c>
      <c r="P152" s="9">
        <v>3.028473830423044</v>
      </c>
      <c r="Q152" s="9">
        <v>-0.024574994202659628</v>
      </c>
      <c r="R152">
        <f t="shared" si="9"/>
        <v>20.665669194357456</v>
      </c>
      <c r="S152" s="4">
        <v>20.164</v>
      </c>
      <c r="T152" s="3">
        <v>4014</v>
      </c>
      <c r="U152">
        <v>20.665669194357456</v>
      </c>
      <c r="V152">
        <v>20.164</v>
      </c>
    </row>
    <row r="153" spans="15:22" ht="12.75">
      <c r="O153" s="9">
        <v>123</v>
      </c>
      <c r="P153" s="9">
        <v>2.840675701805404</v>
      </c>
      <c r="Q153" s="9">
        <v>-0.19223397230850514</v>
      </c>
      <c r="R153">
        <f t="shared" si="9"/>
        <v>17.127334598998015</v>
      </c>
      <c r="S153" s="4">
        <v>14.132</v>
      </c>
      <c r="T153" s="3">
        <v>4217</v>
      </c>
      <c r="U153">
        <v>17.127334598998015</v>
      </c>
      <c r="V153">
        <v>14.132</v>
      </c>
    </row>
    <row r="154" spans="15:22" ht="12.75">
      <c r="O154" s="9">
        <v>124</v>
      </c>
      <c r="P154" s="9">
        <v>2.9391752686679444</v>
      </c>
      <c r="Q154" s="9">
        <v>0.12468283393364699</v>
      </c>
      <c r="R154">
        <f t="shared" si="9"/>
        <v>18.900252252467727</v>
      </c>
      <c r="S154" s="4">
        <v>21.41</v>
      </c>
      <c r="T154" s="3">
        <v>4305</v>
      </c>
      <c r="U154">
        <v>18.900252252467727</v>
      </c>
      <c r="V154">
        <v>21.41</v>
      </c>
    </row>
    <row r="155" spans="15:22" ht="12.75">
      <c r="O155" s="9">
        <v>125</v>
      </c>
      <c r="P155" s="9">
        <v>3.0088215071962736</v>
      </c>
      <c r="Q155" s="9">
        <v>0.1372255270165854</v>
      </c>
      <c r="R155">
        <f t="shared" si="9"/>
        <v>20.263505452920032</v>
      </c>
      <c r="S155" s="4">
        <v>23.244</v>
      </c>
      <c r="T155" s="3">
        <v>4494</v>
      </c>
      <c r="U155">
        <v>20.263505452920032</v>
      </c>
      <c r="V155">
        <v>23.244</v>
      </c>
    </row>
    <row r="156" spans="15:22" ht="12.75">
      <c r="O156" s="9">
        <v>126</v>
      </c>
      <c r="P156" s="9">
        <v>3.121032566002607</v>
      </c>
      <c r="Q156" s="9">
        <v>0.2749847556180063</v>
      </c>
      <c r="R156">
        <f t="shared" si="9"/>
        <v>22.669775601734056</v>
      </c>
      <c r="S156" s="4">
        <v>29.845</v>
      </c>
      <c r="T156" s="3">
        <v>4764</v>
      </c>
      <c r="U156">
        <v>22.669775601734056</v>
      </c>
      <c r="V156">
        <v>29.845</v>
      </c>
    </row>
    <row r="157" spans="15:22" ht="12.75">
      <c r="O157" s="9">
        <v>127</v>
      </c>
      <c r="P157" s="9">
        <v>3.289793772260226</v>
      </c>
      <c r="Q157" s="9">
        <v>0.18583057828982996</v>
      </c>
      <c r="R157">
        <f t="shared" si="9"/>
        <v>26.837328483570403</v>
      </c>
      <c r="S157" s="4">
        <v>32.318</v>
      </c>
      <c r="T157" s="3">
        <v>5277</v>
      </c>
      <c r="U157">
        <v>26.837328483570403</v>
      </c>
      <c r="V157">
        <v>32.318</v>
      </c>
    </row>
    <row r="158" spans="15:22" ht="12.75">
      <c r="O158" s="9">
        <v>128</v>
      </c>
      <c r="P158" s="9">
        <v>3.1548413197057643</v>
      </c>
      <c r="Q158" s="9">
        <v>-0.06434446970735053</v>
      </c>
      <c r="R158">
        <f t="shared" si="9"/>
        <v>23.449315851856134</v>
      </c>
      <c r="S158" s="4">
        <v>21.988</v>
      </c>
      <c r="T158" s="3">
        <v>5283</v>
      </c>
      <c r="U158">
        <v>23.449315851856134</v>
      </c>
      <c r="V158">
        <v>21.988</v>
      </c>
    </row>
    <row r="159" spans="15:22" ht="12.75">
      <c r="O159" s="9">
        <v>129</v>
      </c>
      <c r="P159" s="9">
        <v>3.219769533375854</v>
      </c>
      <c r="Q159" s="9">
        <v>0.34210007367519957</v>
      </c>
      <c r="R159">
        <f t="shared" si="9"/>
        <v>25.022352699602447</v>
      </c>
      <c r="S159" s="4">
        <v>35.229</v>
      </c>
      <c r="T159" s="3">
        <v>5668</v>
      </c>
      <c r="U159">
        <v>25.022352699602447</v>
      </c>
      <c r="V159">
        <v>35.229</v>
      </c>
    </row>
    <row r="160" spans="15:22" ht="12.75">
      <c r="O160" s="9">
        <v>130</v>
      </c>
      <c r="P160" s="9">
        <v>2.87911758219668</v>
      </c>
      <c r="Q160" s="9">
        <v>-0.01880419575042458</v>
      </c>
      <c r="R160">
        <f aca="true" t="shared" si="14" ref="R160:R175">EXP(P160)</f>
        <v>17.798560481407193</v>
      </c>
      <c r="S160" s="4">
        <v>17.467</v>
      </c>
      <c r="T160" s="3">
        <v>5681</v>
      </c>
      <c r="U160">
        <v>17.798560481407193</v>
      </c>
      <c r="V160">
        <v>17.467</v>
      </c>
    </row>
    <row r="161" spans="15:22" ht="12.75">
      <c r="O161" s="9">
        <v>131</v>
      </c>
      <c r="P161" s="9">
        <v>3.0277922093492995</v>
      </c>
      <c r="Q161" s="9">
        <v>0.10019564332516229</v>
      </c>
      <c r="R161">
        <f t="shared" si="14"/>
        <v>20.65158783835124</v>
      </c>
      <c r="S161" s="4">
        <v>22.828</v>
      </c>
      <c r="T161" s="3">
        <v>5819</v>
      </c>
      <c r="U161">
        <v>20.65158783835124</v>
      </c>
      <c r="V161">
        <v>22.828</v>
      </c>
    </row>
    <row r="162" spans="15:22" ht="12.75">
      <c r="O162" s="9">
        <v>132</v>
      </c>
      <c r="P162" s="9">
        <v>3.240658381971148</v>
      </c>
      <c r="Q162" s="9">
        <v>0.2605049910315267</v>
      </c>
      <c r="R162">
        <f t="shared" si="14"/>
        <v>25.550538224631566</v>
      </c>
      <c r="S162" s="4">
        <v>33.154</v>
      </c>
      <c r="T162" s="3">
        <v>6000</v>
      </c>
      <c r="U162">
        <v>25.550538224631566</v>
      </c>
      <c r="V162">
        <v>33.154</v>
      </c>
    </row>
    <row r="163" spans="15:22" ht="12.75">
      <c r="O163" s="9">
        <v>133</v>
      </c>
      <c r="P163" s="9">
        <v>3.218642781327532</v>
      </c>
      <c r="Q163" s="9">
        <v>0.25419285858741736</v>
      </c>
      <c r="R163">
        <f t="shared" si="14"/>
        <v>24.994174590296698</v>
      </c>
      <c r="S163" s="4">
        <v>32.228</v>
      </c>
      <c r="T163" s="3">
        <v>6119</v>
      </c>
      <c r="U163">
        <v>24.994174590296698</v>
      </c>
      <c r="V163">
        <v>32.228</v>
      </c>
    </row>
    <row r="164" spans="15:22" ht="12.75">
      <c r="O164" s="9">
        <v>134</v>
      </c>
      <c r="P164" s="9">
        <v>3.2868252598031216</v>
      </c>
      <c r="Q164" s="9">
        <v>0.24446427373604385</v>
      </c>
      <c r="R164">
        <f t="shared" si="14"/>
        <v>26.75777966889096</v>
      </c>
      <c r="S164" s="4">
        <v>34.168</v>
      </c>
      <c r="T164" s="3">
        <v>6136</v>
      </c>
      <c r="U164">
        <v>26.75777966889096</v>
      </c>
      <c r="V164">
        <v>34.168</v>
      </c>
    </row>
    <row r="165" spans="15:22" ht="12.75">
      <c r="O165" s="9">
        <v>135</v>
      </c>
      <c r="P165" s="9">
        <v>3.5165708494098418</v>
      </c>
      <c r="Q165" s="9">
        <v>0.18704942302559324</v>
      </c>
      <c r="R165">
        <f t="shared" si="14"/>
        <v>33.668774980980565</v>
      </c>
      <c r="S165" s="4">
        <v>40.594</v>
      </c>
      <c r="T165" s="3">
        <v>7193</v>
      </c>
      <c r="U165">
        <v>33.668774980980565</v>
      </c>
      <c r="V165">
        <v>40.594</v>
      </c>
    </row>
    <row r="166" spans="15:22" ht="12.75">
      <c r="O166" s="9">
        <v>136</v>
      </c>
      <c r="P166" s="9">
        <v>3.271001241280358</v>
      </c>
      <c r="Q166" s="9">
        <v>0.23617646391902936</v>
      </c>
      <c r="R166">
        <f t="shared" si="14"/>
        <v>26.337696535110243</v>
      </c>
      <c r="S166" s="4">
        <v>33.354</v>
      </c>
      <c r="T166" s="3">
        <v>7886</v>
      </c>
      <c r="U166">
        <v>26.337696535110243</v>
      </c>
      <c r="V166">
        <v>33.354</v>
      </c>
    </row>
    <row r="167" spans="15:22" ht="12.75">
      <c r="O167" s="9">
        <v>137</v>
      </c>
      <c r="P167" s="9">
        <v>3.568769203341107</v>
      </c>
      <c r="Q167" s="9">
        <v>0.5985469713368161</v>
      </c>
      <c r="R167">
        <f t="shared" si="14"/>
        <v>35.47290633774942</v>
      </c>
      <c r="S167" s="4">
        <v>64.542</v>
      </c>
      <c r="T167" s="3">
        <v>8419</v>
      </c>
      <c r="U167">
        <v>35.47290633774942</v>
      </c>
      <c r="V167">
        <v>64.542</v>
      </c>
    </row>
    <row r="168" spans="15:22" ht="12.75">
      <c r="O168" s="9">
        <v>138</v>
      </c>
      <c r="P168" s="9">
        <v>3.5528558388045752</v>
      </c>
      <c r="Q168" s="9">
        <v>0.16650432256294811</v>
      </c>
      <c r="R168">
        <f t="shared" si="14"/>
        <v>34.91288081133249</v>
      </c>
      <c r="S168" s="4">
        <v>41.238</v>
      </c>
      <c r="T168" s="3">
        <v>8642</v>
      </c>
      <c r="U168">
        <v>34.91288081133249</v>
      </c>
      <c r="V168">
        <v>41.238</v>
      </c>
    </row>
    <row r="169" spans="15:22" ht="12.75">
      <c r="O169" s="9">
        <v>139</v>
      </c>
      <c r="P169" s="9">
        <v>3.6487232412575468</v>
      </c>
      <c r="Q169" s="9">
        <v>0.2223319256822962</v>
      </c>
      <c r="R169">
        <f t="shared" si="14"/>
        <v>38.42557452847381</v>
      </c>
      <c r="S169" s="4">
        <v>47.993</v>
      </c>
      <c r="T169" s="3">
        <v>8787</v>
      </c>
      <c r="U169">
        <v>38.42557452847381</v>
      </c>
      <c r="V169">
        <v>47.993</v>
      </c>
    </row>
    <row r="170" spans="15:22" ht="12.75">
      <c r="O170" s="9">
        <v>140</v>
      </c>
      <c r="P170" s="9">
        <v>3.6326389728996453</v>
      </c>
      <c r="Q170" s="9">
        <v>0.614111891464364</v>
      </c>
      <c r="R170">
        <f t="shared" si="14"/>
        <v>37.81247115317938</v>
      </c>
      <c r="S170" s="4">
        <v>69.878</v>
      </c>
      <c r="T170" s="3">
        <v>9484</v>
      </c>
      <c r="U170">
        <v>37.81247115317938</v>
      </c>
      <c r="V170">
        <v>69.878</v>
      </c>
    </row>
    <row r="171" spans="15:22" ht="12.75">
      <c r="O171" s="9">
        <v>141</v>
      </c>
      <c r="P171" s="9">
        <v>3.581836757762768</v>
      </c>
      <c r="Q171" s="9">
        <v>0.22246739776658542</v>
      </c>
      <c r="R171">
        <f t="shared" si="14"/>
        <v>35.93949240166491</v>
      </c>
      <c r="S171" s="4">
        <v>44.894</v>
      </c>
      <c r="T171" s="3">
        <v>9956</v>
      </c>
      <c r="U171">
        <v>35.93949240166491</v>
      </c>
      <c r="V171">
        <v>44.894</v>
      </c>
    </row>
    <row r="172" spans="15:22" ht="12.75">
      <c r="O172" s="9">
        <v>142</v>
      </c>
      <c r="P172" s="9">
        <v>3.8696092155407014</v>
      </c>
      <c r="Q172" s="9">
        <v>0.3368728466182498</v>
      </c>
      <c r="R172">
        <f t="shared" si="14"/>
        <v>47.92365460162103</v>
      </c>
      <c r="S172" s="4">
        <v>67.12</v>
      </c>
      <c r="T172" s="3">
        <v>11477</v>
      </c>
      <c r="U172">
        <v>47.92365460162103</v>
      </c>
      <c r="V172">
        <v>67.12</v>
      </c>
    </row>
    <row r="173" spans="15:22" ht="12.75">
      <c r="O173" s="9">
        <v>143</v>
      </c>
      <c r="P173" s="9">
        <v>3.9271183901279296</v>
      </c>
      <c r="Q173" s="9">
        <v>0.36402574806877874</v>
      </c>
      <c r="R173">
        <f t="shared" si="14"/>
        <v>50.76049477443261</v>
      </c>
      <c r="S173" s="4">
        <v>73.05</v>
      </c>
      <c r="T173" s="3">
        <v>11796</v>
      </c>
      <c r="U173">
        <v>50.76049477443261</v>
      </c>
      <c r="V173">
        <v>73.05</v>
      </c>
    </row>
    <row r="174" spans="15:22" ht="12.75">
      <c r="O174" s="9">
        <v>144</v>
      </c>
      <c r="P174" s="9">
        <v>3.936230807450046</v>
      </c>
      <c r="Q174" s="9">
        <v>1.0012744976494843</v>
      </c>
      <c r="R174">
        <f t="shared" si="14"/>
        <v>51.225159480325615</v>
      </c>
      <c r="S174" s="4">
        <v>139.422</v>
      </c>
      <c r="T174" s="3">
        <v>14359</v>
      </c>
      <c r="U174">
        <v>51.225159480325615</v>
      </c>
      <c r="V174">
        <v>139.422</v>
      </c>
    </row>
    <row r="175" spans="15:22" ht="13.5" thickBot="1">
      <c r="O175" s="10">
        <v>145</v>
      </c>
      <c r="P175" s="10">
        <v>4.050185410399101</v>
      </c>
      <c r="Q175" s="10">
        <v>0.7367978698044206</v>
      </c>
      <c r="R175">
        <f t="shared" si="14"/>
        <v>57.40810011750202</v>
      </c>
      <c r="S175" s="4">
        <v>119.939</v>
      </c>
      <c r="T175" s="3">
        <v>16719</v>
      </c>
      <c r="U175">
        <v>57.40810011750202</v>
      </c>
      <c r="V175">
        <v>119.939</v>
      </c>
    </row>
    <row r="178" spans="17:20" ht="12.75">
      <c r="Q178" s="4" t="s">
        <v>29</v>
      </c>
      <c r="R178" s="6" t="s">
        <v>30</v>
      </c>
      <c r="S178" s="1" t="s">
        <v>32</v>
      </c>
      <c r="T178" s="1" t="s">
        <v>31</v>
      </c>
    </row>
    <row r="181" spans="16:20" ht="13.5" thickBot="1">
      <c r="P181" s="14"/>
      <c r="Q181" s="15"/>
      <c r="R181" s="14"/>
      <c r="S181" s="14"/>
      <c r="T181" s="14"/>
    </row>
    <row r="182" spans="15:20" ht="12.75">
      <c r="O182" s="11"/>
      <c r="P182" s="14" t="s">
        <v>186</v>
      </c>
      <c r="Q182" s="15" t="s">
        <v>29</v>
      </c>
      <c r="R182" s="14" t="s">
        <v>30</v>
      </c>
      <c r="S182" s="14" t="s">
        <v>32</v>
      </c>
      <c r="T182" s="14" t="s">
        <v>31</v>
      </c>
    </row>
    <row r="183" spans="15:20" ht="12.75">
      <c r="O183" s="9" t="s">
        <v>185</v>
      </c>
      <c r="P183" s="9">
        <v>1</v>
      </c>
      <c r="Q183" s="9"/>
      <c r="R183" s="9"/>
      <c r="S183" s="9"/>
      <c r="T183" s="9"/>
    </row>
    <row r="184" spans="15:20" ht="12.75">
      <c r="O184" s="9" t="s">
        <v>29</v>
      </c>
      <c r="P184" s="9">
        <v>0.9525036987666795</v>
      </c>
      <c r="Q184" s="9">
        <v>1</v>
      </c>
      <c r="R184" s="9"/>
      <c r="S184" s="9"/>
      <c r="T184" s="9"/>
    </row>
    <row r="185" spans="15:20" ht="12.75">
      <c r="O185" s="9" t="s">
        <v>188</v>
      </c>
      <c r="P185" s="9">
        <v>0.25133753717935675</v>
      </c>
      <c r="Q185" s="9">
        <v>0.17144990149023617</v>
      </c>
      <c r="R185" s="9">
        <v>1</v>
      </c>
      <c r="S185" s="9"/>
      <c r="T185" s="9"/>
    </row>
    <row r="186" spans="15:20" ht="12.75">
      <c r="O186" s="9" t="s">
        <v>187</v>
      </c>
      <c r="P186" s="9">
        <v>0.03393518914410793</v>
      </c>
      <c r="Q186" s="9">
        <v>-0.07734943355105005</v>
      </c>
      <c r="R186" s="9">
        <v>0.31370292585428816</v>
      </c>
      <c r="S186" s="9">
        <v>1</v>
      </c>
      <c r="T186" s="9"/>
    </row>
    <row r="187" spans="15:20" ht="13.5" thickBot="1">
      <c r="O187" s="10" t="s">
        <v>189</v>
      </c>
      <c r="P187" s="10">
        <v>0.027202000447357082</v>
      </c>
      <c r="Q187" s="10">
        <v>0.002869138975569827</v>
      </c>
      <c r="R187" s="10">
        <v>-0.1781454701623941</v>
      </c>
      <c r="S187" s="10">
        <v>0.12542821715710534</v>
      </c>
      <c r="T187" s="10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SLOAN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Davis</dc:creator>
  <cp:keywords/>
  <dc:description/>
  <cp:lastModifiedBy>Peter Davis</cp:lastModifiedBy>
  <dcterms:created xsi:type="dcterms:W3CDTF">2001-02-14T22:41:04Z</dcterms:created>
  <dcterms:modified xsi:type="dcterms:W3CDTF">2001-02-15T04:12:17Z</dcterms:modified>
  <cp:category/>
  <cp:version/>
  <cp:contentType/>
  <cp:contentStatus/>
</cp:coreProperties>
</file>